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"/>
    </mc:Choice>
  </mc:AlternateContent>
  <xr:revisionPtr revIDLastSave="0" documentId="8_{AD5E790B-C9C5-4B0D-A32D-F3D61B92A35E}" xr6:coauthVersionLast="36" xr6:coauthVersionMax="36" xr10:uidLastSave="{00000000-0000-0000-0000-000000000000}"/>
  <bookViews>
    <workbookView xWindow="0" yWindow="0" windowWidth="19200" windowHeight="5770" xr2:uid="{00000000-000D-0000-FFFF-FFFF00000000}"/>
  </bookViews>
  <sheets>
    <sheet name="Owners" sheetId="1" r:id="rId1"/>
    <sheet name="Directors and Managing Partn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6" roundtripDataChecksum="4i14zDg1cl8JvS3t7sqf9hZoOOqDYCELnQl+J8NCEtw="/>
    </ext>
  </extLst>
</workbook>
</file>

<file path=xl/calcChain.xml><?xml version="1.0" encoding="utf-8"?>
<calcChain xmlns="http://schemas.openxmlformats.org/spreadsheetml/2006/main">
  <c r="F55" i="2" l="1"/>
  <c r="C55" i="2"/>
  <c r="F54" i="2"/>
  <c r="C54" i="2"/>
  <c r="C37" i="2" s="1"/>
  <c r="F53" i="2"/>
  <c r="C53" i="2"/>
  <c r="F52" i="2"/>
  <c r="C52" i="2"/>
  <c r="F51" i="2"/>
  <c r="C51" i="2"/>
  <c r="F50" i="2"/>
  <c r="C50" i="2"/>
  <c r="F49" i="2"/>
  <c r="C49" i="2"/>
  <c r="F48" i="2"/>
  <c r="C48" i="2"/>
  <c r="F47" i="2"/>
  <c r="C47" i="2"/>
  <c r="F46" i="2"/>
  <c r="C46" i="2"/>
  <c r="F45" i="2"/>
  <c r="C45" i="2"/>
  <c r="F44" i="2"/>
  <c r="C44" i="2"/>
  <c r="F43" i="2"/>
  <c r="C43" i="2"/>
  <c r="F42" i="2"/>
  <c r="C42" i="2"/>
  <c r="F41" i="2"/>
  <c r="F37" i="2" s="1"/>
  <c r="C41" i="2"/>
  <c r="F40" i="2"/>
  <c r="C40" i="2"/>
  <c r="F39" i="2"/>
  <c r="C39" i="2"/>
  <c r="F38" i="2"/>
  <c r="C38" i="2"/>
  <c r="H37" i="2"/>
  <c r="G37" i="2"/>
  <c r="E37" i="2"/>
  <c r="D37" i="2"/>
  <c r="F35" i="2"/>
  <c r="C35" i="2"/>
  <c r="F34" i="2"/>
  <c r="C34" i="2"/>
  <c r="F33" i="2"/>
  <c r="C33" i="2"/>
  <c r="F32" i="2"/>
  <c r="C32" i="2"/>
  <c r="F31" i="2"/>
  <c r="C31" i="2"/>
  <c r="F30" i="2"/>
  <c r="C30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H20" i="2"/>
  <c r="G20" i="2"/>
  <c r="F20" i="2"/>
  <c r="E20" i="2"/>
  <c r="D20" i="2"/>
  <c r="C20" i="2"/>
  <c r="F19" i="2"/>
  <c r="C19" i="2"/>
  <c r="F18" i="2"/>
  <c r="C18" i="2"/>
  <c r="F17" i="2"/>
  <c r="C17" i="2"/>
  <c r="F16" i="2"/>
  <c r="C16" i="2"/>
  <c r="F15" i="2"/>
  <c r="F14" i="2" s="1"/>
  <c r="C15" i="2"/>
  <c r="C14" i="2" s="1"/>
  <c r="H14" i="2"/>
  <c r="G14" i="2"/>
  <c r="E14" i="2"/>
  <c r="D14" i="2"/>
  <c r="F13" i="2"/>
  <c r="C13" i="2"/>
  <c r="H12" i="2"/>
  <c r="H10" i="2" s="1"/>
  <c r="G12" i="2"/>
  <c r="G10" i="2" s="1"/>
  <c r="F12" i="2"/>
  <c r="F10" i="2" s="1"/>
  <c r="F6" i="2" s="1"/>
  <c r="E12" i="2"/>
  <c r="E10" i="2" s="1"/>
  <c r="D12" i="2"/>
  <c r="D10" i="2" s="1"/>
  <c r="C12" i="2"/>
  <c r="C10" i="2" s="1"/>
  <c r="C6" i="2" s="1"/>
  <c r="H8" i="2"/>
  <c r="G8" i="2"/>
  <c r="F55" i="1"/>
  <c r="C55" i="1"/>
  <c r="F54" i="1"/>
  <c r="C54" i="1"/>
  <c r="F53" i="1"/>
  <c r="C53" i="1"/>
  <c r="C37" i="1" s="1"/>
  <c r="F52" i="1"/>
  <c r="C52" i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C44" i="1"/>
  <c r="F43" i="1"/>
  <c r="C43" i="1"/>
  <c r="F42" i="1"/>
  <c r="C42" i="1"/>
  <c r="F41" i="1"/>
  <c r="C41" i="1"/>
  <c r="F40" i="1"/>
  <c r="F37" i="1" s="1"/>
  <c r="C40" i="1"/>
  <c r="F39" i="1"/>
  <c r="C39" i="1"/>
  <c r="F38" i="1"/>
  <c r="C38" i="1"/>
  <c r="H37" i="1"/>
  <c r="G37" i="1"/>
  <c r="E37" i="1"/>
  <c r="D37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F20" i="1" s="1"/>
  <c r="C23" i="1"/>
  <c r="F22" i="1"/>
  <c r="C22" i="1"/>
  <c r="F21" i="1"/>
  <c r="C21" i="1"/>
  <c r="H20" i="1"/>
  <c r="G20" i="1"/>
  <c r="E20" i="1"/>
  <c r="D20" i="1"/>
  <c r="C20" i="1"/>
  <c r="F19" i="1"/>
  <c r="C19" i="1"/>
  <c r="F18" i="1"/>
  <c r="C18" i="1"/>
  <c r="F17" i="1"/>
  <c r="C17" i="1"/>
  <c r="F16" i="1"/>
  <c r="C16" i="1"/>
  <c r="F15" i="1"/>
  <c r="C15" i="1"/>
  <c r="C14" i="1" s="1"/>
  <c r="H14" i="1"/>
  <c r="G14" i="1"/>
  <c r="F14" i="1"/>
  <c r="E14" i="1"/>
  <c r="D14" i="1"/>
  <c r="F13" i="1"/>
  <c r="C13" i="1"/>
  <c r="H12" i="1"/>
  <c r="G12" i="1"/>
  <c r="G10" i="1" s="1"/>
  <c r="F12" i="1"/>
  <c r="E12" i="1"/>
  <c r="E10" i="1" s="1"/>
  <c r="D12" i="1"/>
  <c r="D10" i="1" s="1"/>
  <c r="C12" i="1"/>
  <c r="H10" i="1"/>
  <c r="H8" i="1"/>
  <c r="G8" i="1"/>
  <c r="H7" i="2" l="1"/>
  <c r="G7" i="2"/>
  <c r="F7" i="2" s="1"/>
  <c r="C10" i="1"/>
  <c r="C6" i="1" s="1"/>
  <c r="F10" i="1"/>
  <c r="F6" i="1" s="1"/>
  <c r="E7" i="2"/>
  <c r="D7" i="2"/>
  <c r="C7" i="2" s="1"/>
  <c r="F8" i="2"/>
  <c r="G7" i="1" l="1"/>
  <c r="H7" i="1"/>
  <c r="D7" i="1"/>
  <c r="F8" i="1"/>
  <c r="E7" i="1"/>
  <c r="F7" i="1" l="1"/>
  <c r="C7" i="1"/>
</calcChain>
</file>

<file path=xl/sharedStrings.xml><?xml version="1.0" encoding="utf-8"?>
<sst xmlns="http://schemas.openxmlformats.org/spreadsheetml/2006/main" count="132" uniqueCount="68">
  <si>
    <t>2024-2025</t>
  </si>
  <si>
    <t>Particulars</t>
  </si>
  <si>
    <r>
      <rPr>
        <b/>
        <sz val="10"/>
        <color theme="1"/>
        <rFont val="Century Gothic"/>
      </rPr>
      <t>2024</t>
    </r>
    <r>
      <rPr>
        <b/>
        <vertAlign val="superscript"/>
        <sz val="10"/>
        <color theme="1"/>
        <rFont val="Century Gothic"/>
      </rPr>
      <t>r</t>
    </r>
  </si>
  <si>
    <t>Total</t>
  </si>
  <si>
    <t>Female</t>
  </si>
  <si>
    <t>Male</t>
  </si>
  <si>
    <t>ALL</t>
  </si>
  <si>
    <t>Percent Share to Total</t>
  </si>
  <si>
    <t>Percent Change, Year-on-Year</t>
  </si>
  <si>
    <t>N.A.</t>
  </si>
  <si>
    <t>ALL SECTORS/INDUSTRIES</t>
  </si>
  <si>
    <t>Agriculture, Forestry And Fishing Sector</t>
  </si>
  <si>
    <t>Agriculture, Forestry And Fishing</t>
  </si>
  <si>
    <t>Industry Sector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</si>
  <si>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</si>
  <si>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</si>
  <si>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</si>
  <si>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</si>
  <si>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</si>
  <si>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Services Sector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</si>
  <si>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</si>
  <si>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</si>
  <si>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</si>
  <si>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</si>
  <si>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</si>
  <si>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</si>
  <si>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</si>
  <si>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</si>
  <si>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</si>
  <si>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</si>
  <si>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</si>
  <si>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</si>
  <si>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</si>
  <si>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</si>
  <si>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</si>
  <si>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ALL REGIONS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</si>
  <si>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</si>
  <si>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</si>
  <si>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</si>
  <si>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</si>
  <si>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</si>
  <si>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</si>
  <si>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</si>
  <si>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</si>
  <si>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</si>
  <si>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</si>
  <si>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</si>
  <si>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</si>
  <si>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</si>
  <si>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</si>
  <si>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</si>
  <si>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</si>
  <si>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</si>
  <si>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</si>
  <si>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rPr>
        <vertAlign val="superscript"/>
        <sz val="9"/>
        <color theme="1"/>
        <rFont val="Century Gothic"/>
      </rPr>
      <t xml:space="preserve">r </t>
    </r>
    <r>
      <rPr>
        <sz val="9"/>
        <color theme="1"/>
        <rFont val="Century Gothic"/>
      </rPr>
      <t>- revised</t>
    </r>
  </si>
  <si>
    <r>
      <rPr>
        <b/>
        <sz val="9"/>
        <color theme="1"/>
        <rFont val="Century Gothic"/>
      </rPr>
      <t>Source:</t>
    </r>
    <r>
      <rPr>
        <sz val="9"/>
        <color theme="1"/>
        <rFont val="Century Gothic"/>
      </rPr>
      <t xml:space="preserve"> Securities and Exchange Commission</t>
    </r>
  </si>
  <si>
    <r>
      <rPr>
        <b/>
        <sz val="9"/>
        <color theme="1"/>
        <rFont val="Century Gothic"/>
      </rPr>
      <t>Prepared by:</t>
    </r>
    <r>
      <rPr>
        <sz val="9"/>
        <color theme="1"/>
        <rFont val="Century Gothic"/>
      </rPr>
      <t xml:space="preserve">  SEC ERTD-CASD</t>
    </r>
  </si>
  <si>
    <r>
      <rPr>
        <b/>
        <sz val="9"/>
        <color theme="1"/>
        <rFont val="Century Gothic"/>
      </rPr>
      <t>Basic Data:</t>
    </r>
    <r>
      <rPr>
        <sz val="9"/>
        <color theme="1"/>
        <rFont val="Century Gothic"/>
      </rPr>
      <t xml:space="preserve"> SEC ICTD-ISDMD</t>
    </r>
  </si>
  <si>
    <t>12 March 2026</t>
  </si>
  <si>
    <r>
      <rPr>
        <b/>
        <sz val="10"/>
        <color theme="1"/>
        <rFont val="Century Gothic"/>
      </rPr>
      <t>2024</t>
    </r>
    <r>
      <rPr>
        <b/>
        <vertAlign val="superscript"/>
        <sz val="10"/>
        <color theme="1"/>
        <rFont val="Century Gothic"/>
      </rPr>
      <t>r</t>
    </r>
  </si>
  <si>
    <r>
      <rPr>
        <b/>
        <sz val="9"/>
        <color theme="1"/>
        <rFont val="Century Gothic"/>
      </rPr>
      <t>Source:</t>
    </r>
    <r>
      <rPr>
        <sz val="9"/>
        <color theme="1"/>
        <rFont val="Century Gothic"/>
      </rPr>
      <t xml:space="preserve"> Securities and Exchange Commission</t>
    </r>
  </si>
  <si>
    <r>
      <rPr>
        <vertAlign val="superscript"/>
        <sz val="9"/>
        <color theme="1"/>
        <rFont val="Century Gothic"/>
      </rPr>
      <t xml:space="preserve">r </t>
    </r>
    <r>
      <rPr>
        <sz val="9"/>
        <color theme="1"/>
        <rFont val="Century Gothic"/>
      </rPr>
      <t>- revised</t>
    </r>
  </si>
  <si>
    <r>
      <rPr>
        <b/>
        <sz val="9"/>
        <color theme="1"/>
        <rFont val="Century Gothic"/>
      </rPr>
      <t>Prepared by:</t>
    </r>
    <r>
      <rPr>
        <sz val="9"/>
        <color theme="1"/>
        <rFont val="Century Gothic"/>
      </rPr>
      <t xml:space="preserve">  SEC ERTD-CASD</t>
    </r>
  </si>
  <si>
    <r>
      <rPr>
        <b/>
        <sz val="9"/>
        <color theme="1"/>
        <rFont val="Century Gothic"/>
      </rPr>
      <t>Basic Data:</t>
    </r>
    <r>
      <rPr>
        <sz val="9"/>
        <color theme="1"/>
        <rFont val="Century Gothic"/>
      </rPr>
      <t xml:space="preserve"> SEC ICTD-ISDMD</t>
    </r>
  </si>
  <si>
    <r>
      <t>Owners of Newly Registered Stock Corporations and Partnerships</t>
    </r>
    <r>
      <rPr>
        <b/>
        <vertAlign val="superscript"/>
        <sz val="12"/>
        <color theme="1"/>
        <rFont val="Century Gothic"/>
        <family val="2"/>
      </rPr>
      <t>1/</t>
    </r>
  </si>
  <si>
    <r>
      <rPr>
        <vertAlign val="superscript"/>
        <sz val="9"/>
        <color theme="1"/>
        <rFont val="Century Gothic"/>
        <family val="2"/>
      </rPr>
      <t>1/</t>
    </r>
    <r>
      <rPr>
        <sz val="9"/>
        <color theme="1"/>
        <rFont val="Century Gothic"/>
      </rPr>
      <t xml:space="preserve"> The owners consist of incorporators and partners in stock corporations and partnerships, respectively; Figures are preliminary</t>
    </r>
  </si>
  <si>
    <r>
      <t>Directors and Managing Partners of Newly Registered Stock Corporations and Partnerships</t>
    </r>
    <r>
      <rPr>
        <b/>
        <vertAlign val="superscript"/>
        <sz val="12"/>
        <color theme="1"/>
        <rFont val="Century Gothic"/>
        <family val="2"/>
      </rPr>
      <t>1/</t>
    </r>
  </si>
  <si>
    <r>
      <rPr>
        <vertAlign val="superscript"/>
        <sz val="9"/>
        <color theme="1"/>
        <rFont val="Century Gothic"/>
        <family val="2"/>
      </rPr>
      <t>1/</t>
    </r>
    <r>
      <rPr>
        <sz val="9"/>
        <color theme="1"/>
        <rFont val="Century Gothic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</si>
</sst>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16">
    <font>
      <sz val="11"/>
      <color rgb="FF000000"/>
      <name val="Calibri"/>
      <scheme val="minor"/>
    </font>
    <font>
      <sz val="10"/>
      <color theme="1"/>
      <name val="Century Gothic"/>
    </font>
    <font>
      <b/>
      <sz val="10"/>
      <color theme="1"/>
      <name val="Century Gothic"/>
    </font>
    <font>
      <b/>
      <sz val="12"/>
      <color theme="1"/>
      <name val="Century Gothic"/>
    </font>
    <font>
      <sz val="11"/>
      <name val="Calibri"/>
    </font>
    <font>
      <sz val="9"/>
      <color theme="1"/>
      <name val="Century Gothic"/>
    </font>
    <font>
      <i/>
      <sz val="10"/>
      <color theme="1"/>
      <name val="Century Gothic"/>
    </font>
    <font>
      <sz val="9"/>
      <color rgb="FF000000"/>
      <name val="Century Gothic"/>
    </font>
    <font>
      <b/>
      <sz val="9"/>
      <color theme="1"/>
      <name val="Century Gothic"/>
    </font>
    <font>
      <sz val="11"/>
      <color rgb="FF000000"/>
      <name val="Century Gothic"/>
    </font>
    <font>
      <b/>
      <vertAlign val="superscript"/>
      <sz val="10"/>
      <color theme="1"/>
      <name val="Century Gothic"/>
    </font>
    <font>
      <vertAlign val="superscript"/>
      <sz val="9"/>
      <color theme="1"/>
      <name val="Century Gothic"/>
    </font>
    <font>
      <b/>
      <vertAlign val="superscript"/>
      <sz val="12"/>
      <color theme="1"/>
      <name val="Century Gothic"/>
      <family val="2"/>
    </font>
    <font>
      <b/>
      <sz val="12"/>
      <color theme="1"/>
      <name val="Century Gothic"/>
      <family val="2"/>
    </font>
    <font>
      <vertAlign val="superscript"/>
      <sz val="9"/>
      <color theme="1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4" borderId="14" xfId="0" applyFont="1" applyFill="1" applyBorder="1" applyAlignment="1">
      <alignment horizontal="left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left" vertical="top" wrapText="1"/>
    </xf>
    <xf numFmtId="0" fontId="1" fillId="2" borderId="14" xfId="0" applyFont="1" applyFill="1" applyBorder="1" applyAlignment="1">
      <alignment horizontal="left" vertical="center" wrapText="1"/>
    </xf>
    <xf numFmtId="9" fontId="1" fillId="2" borderId="11" xfId="0" applyNumberFormat="1" applyFont="1" applyFill="1" applyBorder="1" applyAlignment="1">
      <alignment horizontal="right" vertical="center" wrapText="1"/>
    </xf>
    <xf numFmtId="9" fontId="1" fillId="2" borderId="12" xfId="0" applyNumberFormat="1" applyFont="1" applyFill="1" applyBorder="1" applyAlignment="1">
      <alignment horizontal="right" vertical="center" wrapText="1"/>
    </xf>
    <xf numFmtId="9" fontId="1" fillId="2" borderId="13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left" vertical="top" wrapText="1"/>
    </xf>
    <xf numFmtId="9" fontId="5" fillId="2" borderId="11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164" fontId="1" fillId="0" borderId="11" xfId="0" applyNumberFormat="1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left" vertical="center"/>
    </xf>
    <xf numFmtId="164" fontId="1" fillId="0" borderId="18" xfId="0" applyNumberFormat="1" applyFont="1" applyBorder="1" applyAlignment="1">
      <alignment horizontal="left" vertical="center"/>
    </xf>
    <xf numFmtId="164" fontId="1" fillId="0" borderId="19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2" borderId="20" xfId="0" applyFont="1" applyFill="1" applyBorder="1" applyAlignment="1">
      <alignment horizontal="right" vertical="center"/>
    </xf>
    <xf numFmtId="0" fontId="7" fillId="0" borderId="0" xfId="0" applyFont="1"/>
    <xf numFmtId="0" fontId="8" fillId="2" borderId="20" xfId="0" applyFont="1" applyFill="1" applyBorder="1"/>
    <xf numFmtId="0" fontId="5" fillId="2" borderId="20" xfId="0" applyFont="1" applyFill="1" applyBorder="1"/>
    <xf numFmtId="0" fontId="5" fillId="0" borderId="0" xfId="0" applyFont="1" applyAlignment="1">
      <alignment horizontal="left" vertical="center"/>
    </xf>
    <xf numFmtId="15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2" fillId="2" borderId="20" xfId="0" applyFont="1" applyFill="1" applyBorder="1"/>
    <xf numFmtId="0" fontId="1" fillId="2" borderId="20" xfId="0" applyFont="1" applyFill="1" applyBorder="1"/>
    <xf numFmtId="0" fontId="9" fillId="0" borderId="0" xfId="0" applyFont="1"/>
    <xf numFmtId="0" fontId="5" fillId="0" borderId="0" xfId="0" applyFont="1" applyAlignment="1">
      <alignment horizontal="right" vertical="center"/>
    </xf>
    <xf numFmtId="15" fontId="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0" fontId="2" fillId="3" borderId="5" xfId="0" applyFont="1" applyFill="1" applyBorder="1" applyAlignment="1">
      <alignment horizontal="center" vertical="center"/>
    </xf>
    <xf numFmtId="0" fontId="4" fillId="0" borderId="10" xfId="0" applyFont="1" applyBorder="1"/>
    <xf numFmtId="0" fontId="2" fillId="3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1" sqref="J21"/>
    </sheetView>
  </sheetViews>
  <sheetFormatPr defaultColWidth="14.453125" defaultRowHeight="15" customHeight="1"/>
  <cols>
    <col min="1" max="1" width="5.453125" customWidth="1"/>
    <col min="2" max="2" width="41.54296875" customWidth="1"/>
    <col min="3" max="3" width="13.453125" customWidth="1"/>
    <col min="4" max="5" width="12.1796875" customWidth="1"/>
    <col min="6" max="6" width="13.453125" customWidth="1"/>
    <col min="7" max="8" width="12.1796875" customWidth="1"/>
    <col min="9" max="20" width="8.7265625" customWidth="1"/>
  </cols>
  <sheetData>
    <row r="1" spans="1:20" ht="12" customHeight="1">
      <c r="A1" s="1"/>
      <c r="B1" s="1"/>
      <c r="C1" s="2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>
      <c r="A2" s="1"/>
      <c r="B2" s="55" t="s">
        <v>64</v>
      </c>
      <c r="C2" s="56"/>
      <c r="D2" s="56"/>
      <c r="E2" s="56"/>
      <c r="F2" s="56"/>
      <c r="G2" s="56"/>
      <c r="H2" s="5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>
      <c r="A3" s="1"/>
      <c r="B3" s="58" t="s">
        <v>0</v>
      </c>
      <c r="C3" s="59"/>
      <c r="D3" s="59"/>
      <c r="E3" s="59"/>
      <c r="F3" s="59"/>
      <c r="G3" s="59"/>
      <c r="H3" s="5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2" customHeight="1">
      <c r="A4" s="1"/>
      <c r="B4" s="60" t="s">
        <v>1</v>
      </c>
      <c r="C4" s="62" t="s">
        <v>2</v>
      </c>
      <c r="D4" s="63"/>
      <c r="E4" s="64"/>
      <c r="F4" s="62">
        <v>2025</v>
      </c>
      <c r="G4" s="63"/>
      <c r="H4" s="6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2" customHeight="1">
      <c r="A5" s="1"/>
      <c r="B5" s="61"/>
      <c r="C5" s="3" t="s">
        <v>3</v>
      </c>
      <c r="D5" s="3" t="s">
        <v>4</v>
      </c>
      <c r="E5" s="4" t="s">
        <v>5</v>
      </c>
      <c r="F5" s="3" t="s">
        <v>3</v>
      </c>
      <c r="G5" s="3" t="s">
        <v>4</v>
      </c>
      <c r="H5" s="5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2" customHeight="1">
      <c r="A6" s="6"/>
      <c r="B6" s="7" t="s">
        <v>6</v>
      </c>
      <c r="C6" s="8">
        <f>C10</f>
        <v>115738</v>
      </c>
      <c r="D6" s="8">
        <v>50883</v>
      </c>
      <c r="E6" s="9">
        <v>64855</v>
      </c>
      <c r="F6" s="8">
        <f>F10</f>
        <v>96667</v>
      </c>
      <c r="G6" s="8">
        <v>42335</v>
      </c>
      <c r="H6" s="10">
        <v>54332</v>
      </c>
      <c r="I6" s="6"/>
      <c r="J6" s="11"/>
      <c r="K6" s="12"/>
      <c r="L6" s="12"/>
      <c r="M6" s="12"/>
      <c r="N6" s="6"/>
      <c r="O6" s="6"/>
      <c r="P6" s="6"/>
      <c r="Q6" s="6"/>
      <c r="R6" s="6"/>
      <c r="S6" s="6"/>
      <c r="T6" s="6"/>
    </row>
    <row r="7" spans="1:20" ht="12" customHeight="1">
      <c r="A7" s="6"/>
      <c r="B7" s="13" t="s">
        <v>7</v>
      </c>
      <c r="C7" s="14">
        <f>SUM(D7:E7)</f>
        <v>1</v>
      </c>
      <c r="D7" s="14">
        <f t="shared" ref="D7:E7" si="0">SUM(D6)/$C$6</f>
        <v>0.43963953066408612</v>
      </c>
      <c r="E7" s="15">
        <f t="shared" si="0"/>
        <v>0.56036046933591388</v>
      </c>
      <c r="F7" s="14">
        <f>SUM(G7:H7)</f>
        <v>1</v>
      </c>
      <c r="G7" s="14">
        <f t="shared" ref="G7:H7" si="1">SUM(G6)/$F$6</f>
        <v>0.43794676570080793</v>
      </c>
      <c r="H7" s="16">
        <f t="shared" si="1"/>
        <v>0.56205323429919207</v>
      </c>
      <c r="I7" s="6"/>
      <c r="J7" s="11"/>
      <c r="K7" s="12"/>
      <c r="L7" s="12"/>
      <c r="M7" s="12"/>
      <c r="N7" s="6"/>
      <c r="O7" s="6"/>
      <c r="P7" s="6"/>
      <c r="Q7" s="6"/>
      <c r="R7" s="6"/>
      <c r="S7" s="6"/>
      <c r="T7" s="6"/>
    </row>
    <row r="8" spans="1:20" ht="12" customHeight="1">
      <c r="A8" s="6"/>
      <c r="B8" s="17" t="s">
        <v>8</v>
      </c>
      <c r="C8" s="18" t="s">
        <v>9</v>
      </c>
      <c r="D8" s="18" t="s">
        <v>9</v>
      </c>
      <c r="E8" s="18" t="s">
        <v>9</v>
      </c>
      <c r="F8" s="14">
        <f t="shared" ref="F8:H8" si="2">SUM(F6)/C6-1</f>
        <v>-0.16477734192745686</v>
      </c>
      <c r="G8" s="14">
        <f t="shared" si="2"/>
        <v>-0.16799323939233146</v>
      </c>
      <c r="H8" s="16">
        <f t="shared" si="2"/>
        <v>-0.16225425950196593</v>
      </c>
      <c r="I8" s="6"/>
      <c r="J8" s="1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" customHeight="1">
      <c r="A9" s="6"/>
      <c r="B9" s="13"/>
      <c r="C9" s="19"/>
      <c r="D9" s="19"/>
      <c r="E9" s="20"/>
      <c r="F9" s="19"/>
      <c r="G9" s="19"/>
      <c r="H9" s="21"/>
      <c r="I9" s="6"/>
      <c r="J9" s="1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2" customHeight="1">
      <c r="A10" s="6"/>
      <c r="B10" s="7" t="s">
        <v>10</v>
      </c>
      <c r="C10" s="8">
        <f t="shared" ref="C10:H10" si="3">SUM(C12,C14,C20)</f>
        <v>115738</v>
      </c>
      <c r="D10" s="8">
        <f t="shared" si="3"/>
        <v>50883</v>
      </c>
      <c r="E10" s="9">
        <f t="shared" si="3"/>
        <v>64855</v>
      </c>
      <c r="F10" s="8">
        <f t="shared" si="3"/>
        <v>96667</v>
      </c>
      <c r="G10" s="8">
        <f t="shared" si="3"/>
        <v>42335</v>
      </c>
      <c r="H10" s="10">
        <f t="shared" si="3"/>
        <v>54332</v>
      </c>
      <c r="I10" s="6"/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2" customHeight="1">
      <c r="A11" s="6"/>
      <c r="B11" s="22"/>
      <c r="C11" s="23"/>
      <c r="D11" s="23"/>
      <c r="E11" s="24"/>
      <c r="F11" s="23"/>
      <c r="G11" s="23"/>
      <c r="H11" s="25"/>
      <c r="I11" s="6"/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2" customHeight="1">
      <c r="A12" s="6"/>
      <c r="B12" s="22" t="s">
        <v>11</v>
      </c>
      <c r="C12" s="23">
        <f t="shared" ref="C12:H12" si="4">C13</f>
        <v>2933</v>
      </c>
      <c r="D12" s="23">
        <f t="shared" si="4"/>
        <v>1255</v>
      </c>
      <c r="E12" s="24">
        <f t="shared" si="4"/>
        <v>1678</v>
      </c>
      <c r="F12" s="23">
        <f t="shared" si="4"/>
        <v>2614</v>
      </c>
      <c r="G12" s="23">
        <f t="shared" si="4"/>
        <v>1156</v>
      </c>
      <c r="H12" s="25">
        <f t="shared" si="4"/>
        <v>1458</v>
      </c>
      <c r="I12" s="6"/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" customHeight="1">
      <c r="A13" s="6"/>
      <c r="B13" s="13" t="s">
        <v>12</v>
      </c>
      <c r="C13" s="26">
        <f>SUM(D13:E13)</f>
        <v>2933</v>
      </c>
      <c r="D13" s="26">
        <v>1255</v>
      </c>
      <c r="E13" s="27">
        <v>1678</v>
      </c>
      <c r="F13" s="26">
        <f>SUM(G13:H13)</f>
        <v>2614</v>
      </c>
      <c r="G13" s="26">
        <v>1156</v>
      </c>
      <c r="H13" s="28">
        <v>1458</v>
      </c>
      <c r="I13" s="6"/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2" customHeight="1">
      <c r="A14" s="6"/>
      <c r="B14" s="22" t="s">
        <v>13</v>
      </c>
      <c r="C14" s="23">
        <f t="shared" ref="C14:H14" si="5">SUM(C15:C19)</f>
        <v>17980</v>
      </c>
      <c r="D14" s="23">
        <f t="shared" si="5"/>
        <v>6801</v>
      </c>
      <c r="E14" s="24">
        <f t="shared" si="5"/>
        <v>11179</v>
      </c>
      <c r="F14" s="23">
        <f t="shared" si="5"/>
        <v>14373</v>
      </c>
      <c r="G14" s="23">
        <f t="shared" si="5"/>
        <v>5518</v>
      </c>
      <c r="H14" s="25">
        <f t="shared" si="5"/>
        <v>8855</v>
      </c>
      <c r="I14" s="6"/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" customHeight="1">
      <c r="A15" s="6"/>
      <c r="B15" s="13" t="s">
        <v>14</v>
      </c>
      <c r="C15" s="26">
        <f t="shared" ref="C15:C19" si="6">SUM(D15:E15)</f>
        <v>524</v>
      </c>
      <c r="D15" s="26">
        <v>176</v>
      </c>
      <c r="E15" s="27">
        <v>348</v>
      </c>
      <c r="F15" s="26">
        <f t="shared" ref="F15:F19" si="7">SUM(G15:H15)</f>
        <v>495</v>
      </c>
      <c r="G15" s="26">
        <v>177</v>
      </c>
      <c r="H15" s="28">
        <v>318</v>
      </c>
      <c r="I15" s="6"/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2" customHeight="1">
      <c r="A16" s="6"/>
      <c r="B16" s="13" t="s">
        <v>15</v>
      </c>
      <c r="C16" s="26">
        <f t="shared" si="6"/>
        <v>4503</v>
      </c>
      <c r="D16" s="26">
        <v>1834</v>
      </c>
      <c r="E16" s="27">
        <v>2669</v>
      </c>
      <c r="F16" s="26">
        <f t="shared" si="7"/>
        <v>3719</v>
      </c>
      <c r="G16" s="26">
        <v>1571</v>
      </c>
      <c r="H16" s="28">
        <v>2148</v>
      </c>
      <c r="I16" s="6"/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2" customHeight="1">
      <c r="A17" s="6"/>
      <c r="B17" s="13" t="s">
        <v>16</v>
      </c>
      <c r="C17" s="26">
        <f t="shared" si="6"/>
        <v>2458</v>
      </c>
      <c r="D17" s="26">
        <v>800</v>
      </c>
      <c r="E17" s="27">
        <v>1658</v>
      </c>
      <c r="F17" s="26">
        <f t="shared" si="7"/>
        <v>1809</v>
      </c>
      <c r="G17" s="26">
        <v>577</v>
      </c>
      <c r="H17" s="28">
        <v>1232</v>
      </c>
      <c r="I17" s="6"/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" customHeight="1">
      <c r="A18" s="6"/>
      <c r="B18" s="13" t="s">
        <v>17</v>
      </c>
      <c r="C18" s="26">
        <f t="shared" si="6"/>
        <v>613</v>
      </c>
      <c r="D18" s="26">
        <v>233</v>
      </c>
      <c r="E18" s="27">
        <v>380</v>
      </c>
      <c r="F18" s="26">
        <f t="shared" si="7"/>
        <v>518</v>
      </c>
      <c r="G18" s="26">
        <v>199</v>
      </c>
      <c r="H18" s="28">
        <v>319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" customHeight="1">
      <c r="A19" s="6"/>
      <c r="B19" s="13" t="s">
        <v>18</v>
      </c>
      <c r="C19" s="26">
        <f t="shared" si="6"/>
        <v>9882</v>
      </c>
      <c r="D19" s="26">
        <v>3758</v>
      </c>
      <c r="E19" s="27">
        <v>6124</v>
      </c>
      <c r="F19" s="26">
        <f t="shared" si="7"/>
        <v>7832</v>
      </c>
      <c r="G19" s="26">
        <v>2994</v>
      </c>
      <c r="H19" s="28">
        <v>4838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" customHeight="1">
      <c r="A20" s="6"/>
      <c r="B20" s="22" t="s">
        <v>19</v>
      </c>
      <c r="C20" s="23">
        <f t="shared" ref="C20:H20" si="8">SUM(C21:C35)</f>
        <v>94825</v>
      </c>
      <c r="D20" s="23">
        <f t="shared" si="8"/>
        <v>42827</v>
      </c>
      <c r="E20" s="24">
        <f t="shared" si="8"/>
        <v>51998</v>
      </c>
      <c r="F20" s="23">
        <f t="shared" si="8"/>
        <v>79680</v>
      </c>
      <c r="G20" s="23">
        <f t="shared" si="8"/>
        <v>35661</v>
      </c>
      <c r="H20" s="25">
        <f t="shared" si="8"/>
        <v>44019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" customHeight="1">
      <c r="A21" s="6"/>
      <c r="B21" s="13" t="s">
        <v>20</v>
      </c>
      <c r="C21" s="26">
        <f t="shared" ref="C21:C35" si="9">SUM(D21:E21)</f>
        <v>31211</v>
      </c>
      <c r="D21" s="26">
        <v>14165</v>
      </c>
      <c r="E21" s="27">
        <v>17046</v>
      </c>
      <c r="F21" s="26">
        <f t="shared" ref="F21:F35" si="10">SUM(G21:H21)</f>
        <v>25279</v>
      </c>
      <c r="G21" s="26">
        <v>11478</v>
      </c>
      <c r="H21" s="28">
        <v>13801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" customHeight="1">
      <c r="A22" s="6"/>
      <c r="B22" s="13" t="s">
        <v>21</v>
      </c>
      <c r="C22" s="26">
        <f t="shared" si="9"/>
        <v>4338</v>
      </c>
      <c r="D22" s="26">
        <v>1650</v>
      </c>
      <c r="E22" s="27">
        <v>2688</v>
      </c>
      <c r="F22" s="26">
        <f t="shared" si="10"/>
        <v>3427</v>
      </c>
      <c r="G22" s="26">
        <v>1334</v>
      </c>
      <c r="H22" s="28">
        <v>2093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" customHeight="1">
      <c r="A23" s="6"/>
      <c r="B23" s="13" t="s">
        <v>22</v>
      </c>
      <c r="C23" s="26">
        <f t="shared" si="9"/>
        <v>11808</v>
      </c>
      <c r="D23" s="26">
        <v>5502</v>
      </c>
      <c r="E23" s="27">
        <v>6306</v>
      </c>
      <c r="F23" s="26">
        <f t="shared" si="10"/>
        <v>9916</v>
      </c>
      <c r="G23" s="26">
        <v>4632</v>
      </c>
      <c r="H23" s="28">
        <v>5284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" customHeight="1">
      <c r="A24" s="6"/>
      <c r="B24" s="13" t="s">
        <v>23</v>
      </c>
      <c r="C24" s="26">
        <f t="shared" si="9"/>
        <v>5921</v>
      </c>
      <c r="D24" s="26">
        <v>2181</v>
      </c>
      <c r="E24" s="27">
        <v>3740</v>
      </c>
      <c r="F24" s="26">
        <f t="shared" si="10"/>
        <v>5190</v>
      </c>
      <c r="G24" s="26">
        <v>1856</v>
      </c>
      <c r="H24" s="28">
        <v>3334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" customHeight="1">
      <c r="A25" s="6"/>
      <c r="B25" s="13" t="s">
        <v>24</v>
      </c>
      <c r="C25" s="26">
        <f t="shared" si="9"/>
        <v>6409</v>
      </c>
      <c r="D25" s="26">
        <v>2868</v>
      </c>
      <c r="E25" s="27">
        <v>3541</v>
      </c>
      <c r="F25" s="26">
        <f t="shared" si="10"/>
        <v>5604</v>
      </c>
      <c r="G25" s="26">
        <v>2551</v>
      </c>
      <c r="H25" s="28">
        <v>3053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" customHeight="1">
      <c r="A26" s="6"/>
      <c r="B26" s="13" t="s">
        <v>25</v>
      </c>
      <c r="C26" s="26">
        <f t="shared" si="9"/>
        <v>10099</v>
      </c>
      <c r="D26" s="26">
        <v>4764</v>
      </c>
      <c r="E26" s="27">
        <v>5335</v>
      </c>
      <c r="F26" s="26">
        <f t="shared" si="10"/>
        <v>7986</v>
      </c>
      <c r="G26" s="26">
        <v>3760</v>
      </c>
      <c r="H26" s="28">
        <v>4226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" customHeight="1">
      <c r="A27" s="6"/>
      <c r="B27" s="13" t="s">
        <v>26</v>
      </c>
      <c r="C27" s="26">
        <f t="shared" si="9"/>
        <v>4964</v>
      </c>
      <c r="D27" s="26">
        <v>2153</v>
      </c>
      <c r="E27" s="27">
        <v>2811</v>
      </c>
      <c r="F27" s="26">
        <f t="shared" si="10"/>
        <v>4516</v>
      </c>
      <c r="G27" s="26">
        <v>2004</v>
      </c>
      <c r="H27" s="28">
        <v>2512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" customHeight="1">
      <c r="A28" s="6"/>
      <c r="B28" s="13" t="s">
        <v>27</v>
      </c>
      <c r="C28" s="26">
        <f t="shared" si="9"/>
        <v>5869</v>
      </c>
      <c r="D28" s="26">
        <v>2755</v>
      </c>
      <c r="E28" s="27">
        <v>3114</v>
      </c>
      <c r="F28" s="26">
        <f t="shared" si="10"/>
        <v>4798</v>
      </c>
      <c r="G28" s="26">
        <v>2171</v>
      </c>
      <c r="H28" s="28">
        <v>2627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" customHeight="1">
      <c r="A29" s="6"/>
      <c r="B29" s="13" t="s">
        <v>28</v>
      </c>
      <c r="C29" s="26">
        <f t="shared" si="9"/>
        <v>5</v>
      </c>
      <c r="D29" s="26">
        <v>0</v>
      </c>
      <c r="E29" s="27">
        <v>5</v>
      </c>
      <c r="F29" s="26">
        <f t="shared" si="10"/>
        <v>13</v>
      </c>
      <c r="G29" s="26">
        <v>4</v>
      </c>
      <c r="H29" s="28">
        <v>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" customHeight="1">
      <c r="A30" s="6"/>
      <c r="B30" s="13" t="s">
        <v>29</v>
      </c>
      <c r="C30" s="26">
        <f t="shared" si="9"/>
        <v>2536</v>
      </c>
      <c r="D30" s="26">
        <v>1309</v>
      </c>
      <c r="E30" s="27">
        <v>1227</v>
      </c>
      <c r="F30" s="26">
        <f t="shared" si="10"/>
        <v>2011</v>
      </c>
      <c r="G30" s="26">
        <v>1020</v>
      </c>
      <c r="H30" s="28">
        <v>991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" customHeight="1">
      <c r="A31" s="6"/>
      <c r="B31" s="13" t="s">
        <v>30</v>
      </c>
      <c r="C31" s="26">
        <f t="shared" si="9"/>
        <v>2812</v>
      </c>
      <c r="D31" s="26">
        <v>1453</v>
      </c>
      <c r="E31" s="27">
        <v>1359</v>
      </c>
      <c r="F31" s="26">
        <f t="shared" si="10"/>
        <v>3732</v>
      </c>
      <c r="G31" s="26">
        <v>1729</v>
      </c>
      <c r="H31" s="28">
        <v>2003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" customHeight="1">
      <c r="A32" s="6"/>
      <c r="B32" s="13" t="s">
        <v>31</v>
      </c>
      <c r="C32" s="26">
        <f t="shared" si="9"/>
        <v>2179</v>
      </c>
      <c r="D32" s="26">
        <v>884</v>
      </c>
      <c r="E32" s="27">
        <v>1295</v>
      </c>
      <c r="F32" s="26">
        <f t="shared" si="10"/>
        <v>2232</v>
      </c>
      <c r="G32" s="26">
        <v>816</v>
      </c>
      <c r="H32" s="28">
        <v>1416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" customHeight="1">
      <c r="A33" s="6"/>
      <c r="B33" s="13" t="s">
        <v>32</v>
      </c>
      <c r="C33" s="26">
        <f t="shared" si="9"/>
        <v>6634</v>
      </c>
      <c r="D33" s="26">
        <v>3117</v>
      </c>
      <c r="E33" s="27">
        <v>3517</v>
      </c>
      <c r="F33" s="26">
        <f t="shared" si="10"/>
        <v>4964</v>
      </c>
      <c r="G33" s="26">
        <v>2296</v>
      </c>
      <c r="H33" s="28">
        <v>2668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" customHeight="1">
      <c r="A34" s="6"/>
      <c r="B34" s="13" t="s">
        <v>33</v>
      </c>
      <c r="C34" s="26">
        <f t="shared" si="9"/>
        <v>40</v>
      </c>
      <c r="D34" s="26">
        <v>26</v>
      </c>
      <c r="E34" s="27">
        <v>14</v>
      </c>
      <c r="F34" s="26">
        <f t="shared" si="10"/>
        <v>9</v>
      </c>
      <c r="G34" s="26">
        <v>7</v>
      </c>
      <c r="H34" s="28">
        <v>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" customHeight="1">
      <c r="A35" s="6"/>
      <c r="B35" s="13" t="s">
        <v>34</v>
      </c>
      <c r="C35" s="26">
        <f t="shared" si="9"/>
        <v>0</v>
      </c>
      <c r="D35" s="26">
        <v>0</v>
      </c>
      <c r="E35" s="27">
        <v>0</v>
      </c>
      <c r="F35" s="26">
        <f t="shared" si="10"/>
        <v>3</v>
      </c>
      <c r="G35" s="26">
        <v>3</v>
      </c>
      <c r="H35" s="28">
        <v>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" customHeight="1">
      <c r="A36" s="6"/>
      <c r="B36" s="13"/>
      <c r="C36" s="29"/>
      <c r="D36" s="29"/>
      <c r="E36" s="20"/>
      <c r="F36" s="29"/>
      <c r="G36" s="29"/>
      <c r="H36" s="21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" customHeight="1">
      <c r="A37" s="30"/>
      <c r="B37" s="7" t="s">
        <v>35</v>
      </c>
      <c r="C37" s="8">
        <f t="shared" ref="C37:H37" si="11">SUM(C38:C55)</f>
        <v>115738</v>
      </c>
      <c r="D37" s="8">
        <f t="shared" si="11"/>
        <v>50883</v>
      </c>
      <c r="E37" s="9">
        <f t="shared" si="11"/>
        <v>64855</v>
      </c>
      <c r="F37" s="8">
        <f t="shared" si="11"/>
        <v>96667</v>
      </c>
      <c r="G37" s="8">
        <f t="shared" si="11"/>
        <v>42335</v>
      </c>
      <c r="H37" s="10">
        <f t="shared" si="11"/>
        <v>54332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</row>
    <row r="38" spans="1:20" ht="12" customHeight="1">
      <c r="A38" s="6"/>
      <c r="B38" s="13" t="s">
        <v>36</v>
      </c>
      <c r="C38" s="26">
        <f t="shared" ref="C38:C55" si="12">SUM(D38:E38)</f>
        <v>49939</v>
      </c>
      <c r="D38" s="31">
        <v>21630</v>
      </c>
      <c r="E38" s="32">
        <v>28309</v>
      </c>
      <c r="F38" s="26">
        <f t="shared" ref="F38:F55" si="13">SUM(G38:H38)</f>
        <v>40603</v>
      </c>
      <c r="G38" s="31">
        <v>17312</v>
      </c>
      <c r="H38" s="33">
        <v>23291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" customHeight="1">
      <c r="A39" s="6"/>
      <c r="B39" s="13" t="s">
        <v>37</v>
      </c>
      <c r="C39" s="26">
        <f t="shared" si="12"/>
        <v>1007</v>
      </c>
      <c r="D39" s="31">
        <v>445</v>
      </c>
      <c r="E39" s="32">
        <v>562</v>
      </c>
      <c r="F39" s="26">
        <f t="shared" si="13"/>
        <v>853</v>
      </c>
      <c r="G39" s="31">
        <v>402</v>
      </c>
      <c r="H39" s="33">
        <v>451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" customHeight="1">
      <c r="A40" s="6"/>
      <c r="B40" s="13" t="s">
        <v>38</v>
      </c>
      <c r="C40" s="26">
        <f t="shared" si="12"/>
        <v>2039</v>
      </c>
      <c r="D40" s="31">
        <v>927</v>
      </c>
      <c r="E40" s="32">
        <v>1112</v>
      </c>
      <c r="F40" s="26">
        <f t="shared" si="13"/>
        <v>1878</v>
      </c>
      <c r="G40" s="31">
        <v>894</v>
      </c>
      <c r="H40" s="33">
        <v>984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" customHeight="1">
      <c r="A41" s="6"/>
      <c r="B41" s="13" t="s">
        <v>39</v>
      </c>
      <c r="C41" s="26">
        <f t="shared" si="12"/>
        <v>1148</v>
      </c>
      <c r="D41" s="31">
        <v>498</v>
      </c>
      <c r="E41" s="32">
        <v>650</v>
      </c>
      <c r="F41" s="26">
        <f t="shared" si="13"/>
        <v>1135</v>
      </c>
      <c r="G41" s="31">
        <v>545</v>
      </c>
      <c r="H41" s="33">
        <v>590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" customHeight="1">
      <c r="A42" s="6"/>
      <c r="B42" s="13" t="s">
        <v>40</v>
      </c>
      <c r="C42" s="26">
        <f t="shared" si="12"/>
        <v>13294</v>
      </c>
      <c r="D42" s="31">
        <v>5725</v>
      </c>
      <c r="E42" s="32">
        <v>7569</v>
      </c>
      <c r="F42" s="26">
        <f t="shared" si="13"/>
        <v>10877</v>
      </c>
      <c r="G42" s="31">
        <v>4870</v>
      </c>
      <c r="H42" s="33">
        <v>6007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" customHeight="1">
      <c r="A43" s="6"/>
      <c r="B43" s="13" t="s">
        <v>41</v>
      </c>
      <c r="C43" s="26">
        <f t="shared" si="12"/>
        <v>18271</v>
      </c>
      <c r="D43" s="31">
        <v>8188</v>
      </c>
      <c r="E43" s="32">
        <v>10083</v>
      </c>
      <c r="F43" s="26">
        <f t="shared" si="13"/>
        <v>15461</v>
      </c>
      <c r="G43" s="31">
        <v>6853</v>
      </c>
      <c r="H43" s="33">
        <v>8608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" customHeight="1">
      <c r="A44" s="6"/>
      <c r="B44" s="13" t="s">
        <v>42</v>
      </c>
      <c r="C44" s="26">
        <f t="shared" si="12"/>
        <v>1329</v>
      </c>
      <c r="D44" s="31">
        <v>649</v>
      </c>
      <c r="E44" s="32">
        <v>680</v>
      </c>
      <c r="F44" s="26">
        <f t="shared" si="13"/>
        <v>1311</v>
      </c>
      <c r="G44" s="31">
        <v>532</v>
      </c>
      <c r="H44" s="33">
        <v>779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" customHeight="1">
      <c r="A45" s="6"/>
      <c r="B45" s="13" t="s">
        <v>43</v>
      </c>
      <c r="C45" s="26">
        <f t="shared" si="12"/>
        <v>1754</v>
      </c>
      <c r="D45" s="31">
        <v>809</v>
      </c>
      <c r="E45" s="32">
        <v>945</v>
      </c>
      <c r="F45" s="26">
        <f t="shared" si="13"/>
        <v>1611</v>
      </c>
      <c r="G45" s="31">
        <v>733</v>
      </c>
      <c r="H45" s="33">
        <v>878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" customHeight="1">
      <c r="A46" s="6"/>
      <c r="B46" s="13" t="s">
        <v>44</v>
      </c>
      <c r="C46" s="26">
        <f t="shared" si="12"/>
        <v>2578</v>
      </c>
      <c r="D46" s="31">
        <v>1197</v>
      </c>
      <c r="E46" s="32">
        <v>1381</v>
      </c>
      <c r="F46" s="26">
        <f t="shared" si="13"/>
        <v>2086</v>
      </c>
      <c r="G46" s="31">
        <v>903</v>
      </c>
      <c r="H46" s="33">
        <v>1183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" customHeight="1">
      <c r="A47" s="6"/>
      <c r="B47" s="13" t="s">
        <v>45</v>
      </c>
      <c r="C47" s="26">
        <f t="shared" si="12"/>
        <v>2567</v>
      </c>
      <c r="D47" s="31">
        <v>1167</v>
      </c>
      <c r="E47" s="32">
        <v>1400</v>
      </c>
      <c r="F47" s="26">
        <f t="shared" si="13"/>
        <v>2364</v>
      </c>
      <c r="G47" s="31">
        <v>1082</v>
      </c>
      <c r="H47" s="33">
        <v>1282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" customHeight="1">
      <c r="A48" s="6"/>
      <c r="B48" s="13" t="s">
        <v>46</v>
      </c>
      <c r="C48" s="26">
        <f t="shared" si="12"/>
        <v>8307</v>
      </c>
      <c r="D48" s="31">
        <v>3664</v>
      </c>
      <c r="E48" s="32">
        <v>4643</v>
      </c>
      <c r="F48" s="26">
        <f t="shared" si="13"/>
        <v>7232</v>
      </c>
      <c r="G48" s="31">
        <v>3249</v>
      </c>
      <c r="H48" s="33">
        <v>3983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" customHeight="1">
      <c r="A49" s="6"/>
      <c r="B49" s="13" t="s">
        <v>47</v>
      </c>
      <c r="C49" s="26">
        <f t="shared" si="12"/>
        <v>1234</v>
      </c>
      <c r="D49" s="31">
        <v>570</v>
      </c>
      <c r="E49" s="32">
        <v>664</v>
      </c>
      <c r="F49" s="26">
        <f t="shared" si="13"/>
        <v>987</v>
      </c>
      <c r="G49" s="31">
        <v>416</v>
      </c>
      <c r="H49" s="33">
        <v>571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" customHeight="1">
      <c r="A50" s="6"/>
      <c r="B50" s="13" t="s">
        <v>48</v>
      </c>
      <c r="C50" s="26">
        <f t="shared" si="12"/>
        <v>1142</v>
      </c>
      <c r="D50" s="31">
        <v>467</v>
      </c>
      <c r="E50" s="32">
        <v>675</v>
      </c>
      <c r="F50" s="26">
        <f t="shared" si="13"/>
        <v>815</v>
      </c>
      <c r="G50" s="31">
        <v>357</v>
      </c>
      <c r="H50" s="33">
        <v>458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" customHeight="1">
      <c r="A51" s="6"/>
      <c r="B51" s="13" t="s">
        <v>49</v>
      </c>
      <c r="C51" s="26">
        <f t="shared" si="12"/>
        <v>2755</v>
      </c>
      <c r="D51" s="31">
        <v>1246</v>
      </c>
      <c r="E51" s="32">
        <v>1509</v>
      </c>
      <c r="F51" s="26">
        <f t="shared" si="13"/>
        <v>2270</v>
      </c>
      <c r="G51" s="31">
        <v>969</v>
      </c>
      <c r="H51" s="33">
        <v>1301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" customHeight="1">
      <c r="A52" s="6"/>
      <c r="B52" s="13" t="s">
        <v>50</v>
      </c>
      <c r="C52" s="26">
        <f t="shared" si="12"/>
        <v>4970</v>
      </c>
      <c r="D52" s="31">
        <v>2211</v>
      </c>
      <c r="E52" s="32">
        <v>2759</v>
      </c>
      <c r="F52" s="26">
        <f t="shared" si="13"/>
        <v>4357</v>
      </c>
      <c r="G52" s="31">
        <v>1984</v>
      </c>
      <c r="H52" s="33">
        <v>2373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" customHeight="1">
      <c r="A53" s="6"/>
      <c r="B53" s="13" t="s">
        <v>51</v>
      </c>
      <c r="C53" s="26">
        <f t="shared" si="12"/>
        <v>1980</v>
      </c>
      <c r="D53" s="31">
        <v>901</v>
      </c>
      <c r="E53" s="32">
        <v>1079</v>
      </c>
      <c r="F53" s="26">
        <f t="shared" si="13"/>
        <v>1370</v>
      </c>
      <c r="G53" s="31">
        <v>602</v>
      </c>
      <c r="H53" s="33">
        <v>768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" customHeight="1">
      <c r="A54" s="6"/>
      <c r="B54" s="13" t="s">
        <v>52</v>
      </c>
      <c r="C54" s="26">
        <f t="shared" si="12"/>
        <v>1155</v>
      </c>
      <c r="D54" s="31">
        <v>509</v>
      </c>
      <c r="E54" s="32">
        <v>646</v>
      </c>
      <c r="F54" s="26">
        <f t="shared" si="13"/>
        <v>1270</v>
      </c>
      <c r="G54" s="31">
        <v>555</v>
      </c>
      <c r="H54" s="33">
        <v>715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>
      <c r="A55" s="6"/>
      <c r="B55" s="34" t="s">
        <v>53</v>
      </c>
      <c r="C55" s="35">
        <f t="shared" si="12"/>
        <v>269</v>
      </c>
      <c r="D55" s="36">
        <v>80</v>
      </c>
      <c r="E55" s="37">
        <v>189</v>
      </c>
      <c r="F55" s="35">
        <f t="shared" si="13"/>
        <v>187</v>
      </c>
      <c r="G55" s="36">
        <v>77</v>
      </c>
      <c r="H55" s="38">
        <v>110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" customHeight="1">
      <c r="A56" s="1"/>
      <c r="B56" s="54" t="s">
        <v>65</v>
      </c>
      <c r="C56" s="40"/>
      <c r="D56" s="41"/>
      <c r="E56" s="42"/>
      <c r="F56" s="40"/>
      <c r="G56" s="41"/>
      <c r="H56" s="4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2" customHeight="1">
      <c r="A57" s="1"/>
      <c r="B57" s="39" t="s">
        <v>54</v>
      </c>
      <c r="C57" s="42"/>
      <c r="D57" s="42"/>
      <c r="E57" s="43"/>
      <c r="F57" s="42"/>
      <c r="G57" s="42"/>
      <c r="H57" s="4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2" customHeight="1">
      <c r="A58" s="1"/>
      <c r="B58" s="39"/>
      <c r="C58" s="44"/>
      <c r="D58" s="45"/>
      <c r="E58" s="43"/>
      <c r="F58" s="44"/>
      <c r="G58" s="45"/>
      <c r="H58" s="42" t="s">
        <v>55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2" customHeight="1">
      <c r="A59" s="1"/>
      <c r="B59" s="46" t="s">
        <v>56</v>
      </c>
      <c r="C59" s="44"/>
      <c r="D59" s="45"/>
      <c r="E59" s="45"/>
      <c r="F59" s="44"/>
      <c r="G59" s="45"/>
      <c r="H59" s="4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" customHeight="1">
      <c r="A60" s="1"/>
      <c r="B60" s="47" t="s">
        <v>57</v>
      </c>
      <c r="C60" s="44"/>
      <c r="D60" s="45"/>
      <c r="E60" s="45"/>
      <c r="F60" s="44"/>
      <c r="G60" s="45"/>
      <c r="H60" s="4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" customHeight="1">
      <c r="A61" s="1"/>
      <c r="B61" s="48" t="s">
        <v>58</v>
      </c>
      <c r="C61" s="49"/>
      <c r="D61" s="50"/>
      <c r="E61" s="50"/>
      <c r="F61" s="49"/>
      <c r="G61" s="50"/>
      <c r="H61" s="5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" customHeight="1">
      <c r="A62" s="1"/>
      <c r="B62" s="40"/>
      <c r="C62" s="49"/>
      <c r="D62" s="50"/>
      <c r="E62" s="50"/>
      <c r="F62" s="49"/>
      <c r="G62" s="50"/>
      <c r="H62" s="5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" customHeight="1">
      <c r="A63" s="1"/>
      <c r="B63" s="1"/>
      <c r="C63" s="49"/>
      <c r="D63" s="50"/>
      <c r="E63" s="50"/>
      <c r="F63" s="49"/>
      <c r="G63" s="50"/>
      <c r="H63" s="5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" customHeight="1">
      <c r="A64" s="1"/>
      <c r="B64" s="1"/>
      <c r="C64" s="49"/>
      <c r="D64" s="50"/>
      <c r="E64" s="50"/>
      <c r="F64" s="49"/>
      <c r="G64" s="50"/>
      <c r="H64" s="5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" customHeight="1">
      <c r="A65" s="1"/>
      <c r="B65" s="1"/>
      <c r="C65" s="49"/>
      <c r="D65" s="50"/>
      <c r="E65" s="50"/>
      <c r="F65" s="49"/>
      <c r="G65" s="50"/>
      <c r="H65" s="5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" customHeight="1">
      <c r="A66" s="1"/>
      <c r="B66" s="1"/>
      <c r="C66" s="49"/>
      <c r="D66" s="50"/>
      <c r="E66" s="50"/>
      <c r="F66" s="49"/>
      <c r="G66" s="50"/>
      <c r="H66" s="5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" customHeight="1">
      <c r="A67" s="1"/>
      <c r="B67" s="1"/>
      <c r="C67" s="49"/>
      <c r="D67" s="50"/>
      <c r="E67" s="50"/>
      <c r="F67" s="49"/>
      <c r="G67" s="50"/>
      <c r="H67" s="5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" customHeight="1">
      <c r="A68" s="1"/>
      <c r="B68" s="1"/>
      <c r="C68" s="49"/>
      <c r="D68" s="50"/>
      <c r="E68" s="50"/>
      <c r="F68" s="49"/>
      <c r="G68" s="50"/>
      <c r="H68" s="5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" customHeight="1">
      <c r="A69" s="1"/>
      <c r="B69" s="1"/>
      <c r="C69" s="49"/>
      <c r="D69" s="50"/>
      <c r="E69" s="50"/>
      <c r="F69" s="49"/>
      <c r="G69" s="50"/>
      <c r="H69" s="5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" customHeight="1">
      <c r="A70" s="1"/>
      <c r="B70" s="1"/>
      <c r="C70" s="49"/>
      <c r="D70" s="50"/>
      <c r="E70" s="50"/>
      <c r="F70" s="49"/>
      <c r="G70" s="50"/>
      <c r="H70" s="5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" customHeight="1">
      <c r="A71" s="1"/>
      <c r="B71" s="1"/>
      <c r="C71" s="49"/>
      <c r="D71" s="50"/>
      <c r="E71" s="50"/>
      <c r="F71" s="49"/>
      <c r="G71" s="50"/>
      <c r="H71" s="5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2" customHeight="1">
      <c r="A72" s="1"/>
      <c r="B72" s="1"/>
      <c r="C72" s="49"/>
      <c r="D72" s="50"/>
      <c r="E72" s="50"/>
      <c r="F72" s="49"/>
      <c r="G72" s="50"/>
      <c r="H72" s="5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2" customHeight="1">
      <c r="A73" s="1"/>
      <c r="B73" s="1"/>
      <c r="C73" s="49"/>
      <c r="D73" s="50"/>
      <c r="E73" s="50"/>
      <c r="F73" s="49"/>
      <c r="G73" s="50"/>
      <c r="H73" s="5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2" customHeight="1">
      <c r="A74" s="1"/>
      <c r="B74" s="1"/>
      <c r="C74" s="49"/>
      <c r="D74" s="50"/>
      <c r="E74" s="50"/>
      <c r="F74" s="49"/>
      <c r="G74" s="50"/>
      <c r="H74" s="5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2" customHeight="1">
      <c r="A75" s="1"/>
      <c r="B75" s="1"/>
      <c r="C75" s="49"/>
      <c r="D75" s="50"/>
      <c r="E75" s="50"/>
      <c r="F75" s="49"/>
      <c r="G75" s="50"/>
      <c r="H75" s="5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2" customHeight="1">
      <c r="A76" s="1"/>
      <c r="B76" s="1"/>
      <c r="C76" s="49"/>
      <c r="D76" s="50"/>
      <c r="E76" s="50"/>
      <c r="F76" s="49"/>
      <c r="G76" s="50"/>
      <c r="H76" s="5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2" customHeight="1">
      <c r="A77" s="1"/>
      <c r="B77" s="1"/>
      <c r="C77" s="49"/>
      <c r="D77" s="50"/>
      <c r="E77" s="50"/>
      <c r="F77" s="49"/>
      <c r="G77" s="50"/>
      <c r="H77" s="5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2" customHeight="1">
      <c r="A78" s="1"/>
      <c r="B78" s="1"/>
      <c r="C78" s="49"/>
      <c r="D78" s="50"/>
      <c r="E78" s="50"/>
      <c r="F78" s="49"/>
      <c r="G78" s="50"/>
      <c r="H78" s="5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2" customHeight="1">
      <c r="A79" s="1"/>
      <c r="B79" s="1"/>
      <c r="C79" s="49"/>
      <c r="D79" s="50"/>
      <c r="E79" s="50"/>
      <c r="F79" s="49"/>
      <c r="G79" s="50"/>
      <c r="H79" s="5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2" customHeight="1">
      <c r="A80" s="1"/>
      <c r="B80" s="1"/>
      <c r="C80" s="49"/>
      <c r="D80" s="50"/>
      <c r="E80" s="50"/>
      <c r="F80" s="49"/>
      <c r="G80" s="50"/>
      <c r="H80" s="5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2" customHeight="1">
      <c r="A81" s="1"/>
      <c r="B81" s="1"/>
      <c r="C81" s="49"/>
      <c r="D81" s="50"/>
      <c r="E81" s="50"/>
      <c r="F81" s="49"/>
      <c r="G81" s="50"/>
      <c r="H81" s="5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2" customHeight="1">
      <c r="A82" s="1"/>
      <c r="B82" s="1"/>
      <c r="C82" s="49"/>
      <c r="D82" s="50"/>
      <c r="E82" s="50"/>
      <c r="F82" s="49"/>
      <c r="G82" s="50"/>
      <c r="H82" s="5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2" customHeight="1">
      <c r="A83" s="1"/>
      <c r="B83" s="1"/>
      <c r="C83" s="49"/>
      <c r="D83" s="50"/>
      <c r="E83" s="50"/>
      <c r="F83" s="49"/>
      <c r="G83" s="50"/>
      <c r="H83" s="5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2" customHeight="1">
      <c r="A84" s="1"/>
      <c r="B84" s="1"/>
      <c r="C84" s="49"/>
      <c r="D84" s="50"/>
      <c r="E84" s="50"/>
      <c r="F84" s="49"/>
      <c r="G84" s="50"/>
      <c r="H84" s="5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2" customHeight="1">
      <c r="A85" s="1"/>
      <c r="B85" s="1"/>
      <c r="C85" s="49"/>
      <c r="D85" s="50"/>
      <c r="E85" s="50"/>
      <c r="F85" s="49"/>
      <c r="G85" s="50"/>
      <c r="H85" s="5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2" customHeight="1">
      <c r="A86" s="1"/>
      <c r="B86" s="1"/>
      <c r="C86" s="49"/>
      <c r="D86" s="50"/>
      <c r="E86" s="50"/>
      <c r="F86" s="49"/>
      <c r="G86" s="50"/>
      <c r="H86" s="5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2" customHeight="1">
      <c r="A87" s="1"/>
      <c r="B87" s="1"/>
      <c r="C87" s="49"/>
      <c r="D87" s="50"/>
      <c r="E87" s="50"/>
      <c r="F87" s="49"/>
      <c r="G87" s="50"/>
      <c r="H87" s="5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2" customHeight="1">
      <c r="A88" s="1"/>
      <c r="B88" s="1"/>
      <c r="C88" s="49"/>
      <c r="D88" s="50"/>
      <c r="E88" s="50"/>
      <c r="F88" s="49"/>
      <c r="G88" s="50"/>
      <c r="H88" s="5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2" customHeight="1">
      <c r="A89" s="1"/>
      <c r="B89" s="1"/>
      <c r="C89" s="49"/>
      <c r="D89" s="50"/>
      <c r="E89" s="50"/>
      <c r="F89" s="49"/>
      <c r="G89" s="50"/>
      <c r="H89" s="5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2" customHeight="1">
      <c r="A90" s="1"/>
      <c r="B90" s="1"/>
      <c r="C90" s="49"/>
      <c r="D90" s="50"/>
      <c r="E90" s="50"/>
      <c r="F90" s="49"/>
      <c r="G90" s="50"/>
      <c r="H90" s="5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2" customHeight="1">
      <c r="A91" s="1"/>
      <c r="B91" s="1"/>
      <c r="C91" s="49"/>
      <c r="D91" s="50"/>
      <c r="E91" s="50"/>
      <c r="F91" s="49"/>
      <c r="G91" s="50"/>
      <c r="H91" s="5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2" customHeight="1">
      <c r="A92" s="1"/>
      <c r="B92" s="1"/>
      <c r="C92" s="49"/>
      <c r="D92" s="50"/>
      <c r="E92" s="50"/>
      <c r="F92" s="49"/>
      <c r="G92" s="50"/>
      <c r="H92" s="5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2" customHeight="1">
      <c r="A93" s="1"/>
      <c r="B93" s="1"/>
      <c r="C93" s="49"/>
      <c r="D93" s="50"/>
      <c r="E93" s="50"/>
      <c r="F93" s="49"/>
      <c r="G93" s="50"/>
      <c r="H93" s="5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2" customHeight="1">
      <c r="A94" s="1"/>
      <c r="B94" s="1"/>
      <c r="C94" s="49"/>
      <c r="D94" s="50"/>
      <c r="E94" s="50"/>
      <c r="F94" s="49"/>
      <c r="G94" s="50"/>
      <c r="H94" s="5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2" customHeight="1">
      <c r="A95" s="1"/>
      <c r="B95" s="1"/>
      <c r="C95" s="49"/>
      <c r="D95" s="50"/>
      <c r="E95" s="50"/>
      <c r="F95" s="49"/>
      <c r="G95" s="50"/>
      <c r="H95" s="5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2" customHeight="1">
      <c r="A96" s="1"/>
      <c r="B96" s="1"/>
      <c r="C96" s="49"/>
      <c r="D96" s="50"/>
      <c r="E96" s="50"/>
      <c r="F96" s="49"/>
      <c r="G96" s="50"/>
      <c r="H96" s="5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2" customHeight="1">
      <c r="A97" s="1"/>
      <c r="B97" s="1"/>
      <c r="C97" s="49"/>
      <c r="D97" s="50"/>
      <c r="E97" s="50"/>
      <c r="F97" s="49"/>
      <c r="G97" s="50"/>
      <c r="H97" s="5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2" customHeight="1">
      <c r="A98" s="1"/>
      <c r="B98" s="1"/>
      <c r="C98" s="49"/>
      <c r="D98" s="50"/>
      <c r="E98" s="50"/>
      <c r="F98" s="49"/>
      <c r="G98" s="50"/>
      <c r="H98" s="5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2" customHeight="1">
      <c r="A99" s="1"/>
      <c r="B99" s="1"/>
      <c r="C99" s="49"/>
      <c r="D99" s="50"/>
      <c r="E99" s="50"/>
      <c r="F99" s="49"/>
      <c r="G99" s="50"/>
      <c r="H99" s="5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2" customHeight="1">
      <c r="A100" s="1"/>
      <c r="B100" s="1"/>
      <c r="C100" s="49"/>
      <c r="D100" s="50"/>
      <c r="E100" s="50"/>
      <c r="F100" s="49"/>
      <c r="G100" s="50"/>
      <c r="H100" s="5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2" customHeight="1">
      <c r="A101" s="1"/>
      <c r="B101" s="1"/>
      <c r="C101" s="49"/>
      <c r="D101" s="50"/>
      <c r="E101" s="50"/>
      <c r="F101" s="49"/>
      <c r="G101" s="50"/>
      <c r="H101" s="5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2" customHeight="1">
      <c r="A102" s="1"/>
      <c r="B102" s="1"/>
      <c r="C102" s="49"/>
      <c r="D102" s="50"/>
      <c r="E102" s="50"/>
      <c r="F102" s="49"/>
      <c r="G102" s="50"/>
      <c r="H102" s="5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2" customHeight="1">
      <c r="A103" s="1"/>
      <c r="B103" s="1"/>
      <c r="C103" s="49"/>
      <c r="D103" s="50"/>
      <c r="E103" s="50"/>
      <c r="F103" s="49"/>
      <c r="G103" s="50"/>
      <c r="H103" s="5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2" customHeight="1">
      <c r="A104" s="1"/>
      <c r="B104" s="1"/>
      <c r="C104" s="49"/>
      <c r="D104" s="50"/>
      <c r="E104" s="50"/>
      <c r="F104" s="49"/>
      <c r="G104" s="50"/>
      <c r="H104" s="5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2" customHeight="1">
      <c r="A105" s="1"/>
      <c r="B105" s="1"/>
      <c r="C105" s="49"/>
      <c r="D105" s="50"/>
      <c r="E105" s="50"/>
      <c r="F105" s="49"/>
      <c r="G105" s="50"/>
      <c r="H105" s="5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2" customHeight="1">
      <c r="A106" s="1"/>
      <c r="B106" s="1"/>
      <c r="C106" s="49"/>
      <c r="D106" s="50"/>
      <c r="E106" s="50"/>
      <c r="F106" s="49"/>
      <c r="G106" s="50"/>
      <c r="H106" s="5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2" customHeight="1">
      <c r="A107" s="1"/>
      <c r="B107" s="1"/>
      <c r="C107" s="49"/>
      <c r="D107" s="50"/>
      <c r="E107" s="50"/>
      <c r="F107" s="49"/>
      <c r="G107" s="50"/>
      <c r="H107" s="5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2" customHeight="1">
      <c r="A108" s="1"/>
      <c r="B108" s="1"/>
      <c r="C108" s="49"/>
      <c r="D108" s="50"/>
      <c r="E108" s="50"/>
      <c r="F108" s="49"/>
      <c r="G108" s="50"/>
      <c r="H108" s="5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2" customHeight="1">
      <c r="A109" s="1"/>
      <c r="B109" s="1"/>
      <c r="C109" s="49"/>
      <c r="D109" s="50"/>
      <c r="E109" s="50"/>
      <c r="F109" s="49"/>
      <c r="G109" s="50"/>
      <c r="H109" s="5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2" customHeight="1">
      <c r="A110" s="1"/>
      <c r="B110" s="1"/>
      <c r="C110" s="49"/>
      <c r="D110" s="50"/>
      <c r="E110" s="50"/>
      <c r="F110" s="49"/>
      <c r="G110" s="50"/>
      <c r="H110" s="5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2" customHeight="1">
      <c r="A111" s="1"/>
      <c r="B111" s="1"/>
      <c r="C111" s="49"/>
      <c r="D111" s="50"/>
      <c r="E111" s="50"/>
      <c r="F111" s="49"/>
      <c r="G111" s="50"/>
      <c r="H111" s="5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2" customHeight="1">
      <c r="A112" s="1"/>
      <c r="B112" s="1"/>
      <c r="C112" s="49"/>
      <c r="D112" s="50"/>
      <c r="E112" s="50"/>
      <c r="F112" s="49"/>
      <c r="G112" s="50"/>
      <c r="H112" s="5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2" customHeight="1">
      <c r="A113" s="1"/>
      <c r="B113" s="1"/>
      <c r="C113" s="49"/>
      <c r="D113" s="50"/>
      <c r="E113" s="50"/>
      <c r="F113" s="49"/>
      <c r="G113" s="50"/>
      <c r="H113" s="5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2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2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2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2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2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2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2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2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2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2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2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2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2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2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2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2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2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2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2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2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2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2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2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2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2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2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2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2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2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2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2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2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2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2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2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2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2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2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2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2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2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2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2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2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2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2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2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2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2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2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2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2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2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2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2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2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2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2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2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2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2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2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2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2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2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2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2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2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2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2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2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2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2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2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2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2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2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2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2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2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2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2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2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2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2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2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2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2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2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2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2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2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2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2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2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2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2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2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2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2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2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2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2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2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2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2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2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2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2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2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2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2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2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2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2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2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2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2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2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2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2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2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2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2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2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2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2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2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2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2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2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2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2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2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2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2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2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2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2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2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2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2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2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2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2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2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2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</row>
    <row r="262" spans="1:20" ht="15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</row>
    <row r="263" spans="1:20" ht="15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</row>
    <row r="264" spans="1:20" ht="15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</row>
    <row r="265" spans="1:20" ht="15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</row>
    <row r="266" spans="1:20" ht="15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</row>
    <row r="267" spans="1:20" ht="15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</row>
    <row r="268" spans="1:20" ht="15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</row>
    <row r="269" spans="1:20" ht="15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</row>
    <row r="270" spans="1:20" ht="15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</row>
    <row r="271" spans="1:20" ht="15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</row>
    <row r="272" spans="1:20" ht="15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</row>
    <row r="273" spans="1:20" ht="15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</row>
    <row r="274" spans="1:20" ht="15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</row>
    <row r="275" spans="1:20" ht="15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</row>
    <row r="276" spans="1:20" ht="15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</row>
    <row r="277" spans="1:20" ht="15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</row>
    <row r="278" spans="1:20" ht="15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</row>
    <row r="279" spans="1:20" ht="15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</row>
    <row r="280" spans="1:20" ht="15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</row>
    <row r="281" spans="1:20" ht="15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</row>
    <row r="282" spans="1:20" ht="15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</row>
    <row r="283" spans="1:20" ht="15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</row>
    <row r="284" spans="1:20" ht="15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</row>
    <row r="285" spans="1:20" ht="15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</row>
    <row r="286" spans="1:20" ht="15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</row>
    <row r="287" spans="1:20" ht="15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</row>
    <row r="288" spans="1:20" ht="15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</row>
    <row r="289" spans="1:20" ht="15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</row>
    <row r="290" spans="1:20" ht="15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</row>
    <row r="291" spans="1:20" ht="15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</row>
    <row r="292" spans="1:20" ht="15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</row>
    <row r="293" spans="1:20" ht="15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</row>
    <row r="294" spans="1:20" ht="15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</row>
    <row r="295" spans="1:20" ht="15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</row>
    <row r="296" spans="1:20" ht="15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</row>
    <row r="297" spans="1:20" ht="15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</row>
    <row r="298" spans="1:20" ht="15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</row>
    <row r="299" spans="1:20" ht="15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</row>
    <row r="300" spans="1:20" ht="15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</row>
    <row r="301" spans="1:20" ht="15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</row>
    <row r="302" spans="1:20" ht="15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</row>
    <row r="303" spans="1:20" ht="15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</row>
    <row r="304" spans="1:20" ht="15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</row>
    <row r="305" spans="1:20" ht="15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</row>
    <row r="306" spans="1:20" ht="15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</row>
    <row r="307" spans="1:20" ht="15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</row>
    <row r="308" spans="1:20" ht="15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</row>
    <row r="309" spans="1:20" ht="15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</row>
    <row r="310" spans="1:20" ht="15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</row>
    <row r="311" spans="1:20" ht="15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</row>
    <row r="312" spans="1:20" ht="15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</row>
    <row r="313" spans="1:20" ht="15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</row>
    <row r="314" spans="1:20" ht="15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</row>
    <row r="315" spans="1:20" ht="15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</row>
    <row r="316" spans="1:20" ht="15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</row>
    <row r="317" spans="1:20" ht="15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</row>
    <row r="318" spans="1:20" ht="15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</row>
    <row r="319" spans="1:20" ht="15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</row>
    <row r="320" spans="1:20" ht="15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</row>
    <row r="321" spans="1:20" ht="15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</row>
    <row r="322" spans="1:20" ht="15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</row>
    <row r="323" spans="1:20" ht="15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</row>
    <row r="324" spans="1:20" ht="15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</row>
    <row r="325" spans="1:20" ht="15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</row>
    <row r="326" spans="1:20" ht="15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</row>
    <row r="327" spans="1:20" ht="15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</row>
    <row r="328" spans="1:20" ht="15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</row>
    <row r="329" spans="1:20" ht="15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</row>
    <row r="330" spans="1:20" ht="15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</row>
    <row r="331" spans="1:20" ht="15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</row>
    <row r="332" spans="1:20" ht="15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</row>
    <row r="333" spans="1:20" ht="15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</row>
    <row r="334" spans="1:20" ht="15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</row>
    <row r="335" spans="1:20" ht="15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</row>
    <row r="336" spans="1:20" ht="15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</row>
    <row r="337" spans="1:20" ht="15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</row>
    <row r="338" spans="1:20" ht="15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</row>
    <row r="339" spans="1:20" ht="15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</row>
    <row r="340" spans="1:20" ht="15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</row>
    <row r="341" spans="1:20" ht="15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</row>
    <row r="342" spans="1:20" ht="15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</row>
    <row r="343" spans="1:20" ht="15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</row>
    <row r="344" spans="1:20" ht="15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</row>
    <row r="345" spans="1:20" ht="15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</row>
    <row r="346" spans="1:20" ht="15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</row>
    <row r="347" spans="1:20" ht="15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</row>
    <row r="348" spans="1:20" ht="15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</row>
    <row r="349" spans="1:20" ht="15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</row>
    <row r="350" spans="1:20" ht="15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</row>
    <row r="351" spans="1:20" ht="15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</row>
    <row r="352" spans="1:20" ht="15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</row>
    <row r="353" spans="1:20" ht="15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</row>
    <row r="354" spans="1:20" ht="15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</row>
    <row r="355" spans="1:20" ht="15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</row>
    <row r="356" spans="1:20" ht="15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</row>
    <row r="357" spans="1:20" ht="15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</row>
    <row r="358" spans="1:20" ht="15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</row>
    <row r="359" spans="1:20" ht="15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</row>
    <row r="360" spans="1:20" ht="15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</row>
    <row r="361" spans="1:20" ht="15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</row>
    <row r="362" spans="1:20" ht="15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</row>
    <row r="363" spans="1:20" ht="15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</row>
    <row r="364" spans="1:20" ht="15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</row>
    <row r="365" spans="1:20" ht="15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</row>
    <row r="366" spans="1:20" ht="15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</row>
    <row r="367" spans="1:20" ht="15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</row>
    <row r="368" spans="1:20" ht="15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</row>
    <row r="369" spans="1:20" ht="15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</row>
    <row r="370" spans="1:20" ht="15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</row>
    <row r="371" spans="1:20" ht="15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</row>
    <row r="372" spans="1:20" ht="15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</row>
    <row r="373" spans="1:20" ht="15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</row>
    <row r="374" spans="1:20" ht="15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</row>
    <row r="375" spans="1:20" ht="15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</row>
    <row r="376" spans="1:20" ht="15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</row>
    <row r="377" spans="1:20" ht="15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</row>
    <row r="378" spans="1:20" ht="15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</row>
    <row r="379" spans="1:20" ht="15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</row>
    <row r="380" spans="1:20" ht="15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</row>
    <row r="381" spans="1:20" ht="15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</row>
    <row r="382" spans="1:20" ht="15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</row>
    <row r="383" spans="1:20" ht="15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</row>
    <row r="384" spans="1:20" ht="15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</row>
    <row r="385" spans="1:20" ht="15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</row>
    <row r="386" spans="1:20" ht="15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</row>
    <row r="387" spans="1:20" ht="15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</row>
    <row r="388" spans="1:20" ht="15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</row>
    <row r="389" spans="1:20" ht="15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</row>
    <row r="390" spans="1:20" ht="15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</row>
    <row r="391" spans="1:20" ht="15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</row>
    <row r="392" spans="1:20" ht="15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</row>
    <row r="393" spans="1:20" ht="15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</row>
    <row r="394" spans="1:20" ht="15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</row>
    <row r="395" spans="1:20" ht="15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</row>
    <row r="396" spans="1:20" ht="15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</row>
    <row r="397" spans="1:20" ht="15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</row>
    <row r="398" spans="1:20" ht="15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</row>
    <row r="399" spans="1:20" ht="15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</row>
    <row r="400" spans="1:20" ht="15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</row>
    <row r="401" spans="1:20" ht="15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</row>
    <row r="402" spans="1:20" ht="15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</row>
    <row r="403" spans="1:20" ht="15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</row>
    <row r="404" spans="1:20" ht="15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</row>
    <row r="405" spans="1:20" ht="15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</row>
    <row r="406" spans="1:20" ht="15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</row>
    <row r="407" spans="1:20" ht="15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</row>
    <row r="408" spans="1:20" ht="15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</row>
    <row r="409" spans="1:20" ht="15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</row>
    <row r="410" spans="1:20" ht="15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</row>
    <row r="411" spans="1:20" ht="15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</row>
    <row r="412" spans="1:20" ht="15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</row>
    <row r="413" spans="1:20" ht="15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</row>
    <row r="414" spans="1:20" ht="15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</row>
    <row r="415" spans="1:20" ht="15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</row>
    <row r="416" spans="1:20" ht="15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</row>
    <row r="417" spans="1:20" ht="15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</row>
    <row r="418" spans="1:20" ht="15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</row>
    <row r="419" spans="1:20" ht="15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</row>
    <row r="420" spans="1:20" ht="15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</row>
    <row r="421" spans="1:20" ht="15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</row>
    <row r="422" spans="1:20" ht="15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</row>
    <row r="423" spans="1:20" ht="15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</row>
    <row r="424" spans="1:20" ht="15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</row>
    <row r="425" spans="1:20" ht="15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</row>
    <row r="426" spans="1:20" ht="15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</row>
    <row r="427" spans="1:20" ht="15.75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</row>
    <row r="428" spans="1:20" ht="15.75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</row>
    <row r="429" spans="1:20" ht="15.75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</row>
    <row r="430" spans="1:20" ht="15.75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</row>
    <row r="431" spans="1:20" ht="15.75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</row>
    <row r="432" spans="1:20" ht="15.75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</row>
    <row r="433" spans="1:20" ht="15.75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</row>
    <row r="434" spans="1:20" ht="15.75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</row>
    <row r="435" spans="1:20" ht="15.75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</row>
    <row r="436" spans="1:20" ht="15.75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</row>
    <row r="437" spans="1:20" ht="15.75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</row>
    <row r="438" spans="1:20" ht="15.75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</row>
    <row r="439" spans="1:20" ht="15.75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</row>
    <row r="440" spans="1:20" ht="15.75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</row>
    <row r="441" spans="1:20" ht="15.75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</row>
    <row r="442" spans="1:20" ht="15.75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</row>
    <row r="443" spans="1:20" ht="15.75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</row>
    <row r="444" spans="1:20" ht="15.75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</row>
    <row r="445" spans="1:20" ht="15.75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</row>
    <row r="446" spans="1:20" ht="15.75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</row>
    <row r="447" spans="1:20" ht="15.75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</row>
    <row r="448" spans="1:20" ht="15.75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</row>
    <row r="449" spans="1:20" ht="15.75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</row>
    <row r="450" spans="1:20" ht="15.75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</row>
    <row r="451" spans="1:20" ht="15.75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</row>
    <row r="452" spans="1:20" ht="15.75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</row>
    <row r="453" spans="1:20" ht="15.75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</row>
    <row r="454" spans="1:20" ht="15.75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</row>
    <row r="455" spans="1:20" ht="15.75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</row>
    <row r="456" spans="1:20" ht="15.75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</row>
    <row r="457" spans="1:20" ht="15.75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</row>
    <row r="458" spans="1:20" ht="15.75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</row>
    <row r="459" spans="1:20" ht="15.75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</row>
    <row r="460" spans="1:20" ht="15.75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</row>
    <row r="461" spans="1:20" ht="15.75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</row>
    <row r="462" spans="1:20" ht="15.75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</row>
    <row r="463" spans="1:20" ht="15.75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</row>
    <row r="464" spans="1:20" ht="15.75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</row>
    <row r="465" spans="1:20" ht="15.75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</row>
    <row r="466" spans="1:20" ht="15.75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</row>
    <row r="467" spans="1:20" ht="15.75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</row>
    <row r="468" spans="1:20" ht="15.75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</row>
    <row r="469" spans="1:20" ht="15.75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</row>
    <row r="470" spans="1:20" ht="15.75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</row>
    <row r="471" spans="1:20" ht="15.75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</row>
    <row r="472" spans="1:20" ht="15.75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</row>
    <row r="473" spans="1:20" ht="15.75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</row>
    <row r="474" spans="1:20" ht="15.75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</row>
    <row r="475" spans="1:20" ht="15.75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</row>
    <row r="476" spans="1:20" ht="15.75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</row>
    <row r="477" spans="1:20" ht="15.75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</row>
    <row r="478" spans="1:20" ht="15.75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</row>
    <row r="479" spans="1:20" ht="15.75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</row>
    <row r="480" spans="1:20" ht="15.75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</row>
    <row r="481" spans="1:20" ht="15.75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</row>
    <row r="482" spans="1:20" ht="15.75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</row>
    <row r="483" spans="1:20" ht="15.75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</row>
    <row r="484" spans="1:20" ht="15.75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</row>
    <row r="485" spans="1:20" ht="15.75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</row>
    <row r="486" spans="1:20" ht="15.75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</row>
    <row r="487" spans="1:20" ht="15.75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</row>
    <row r="488" spans="1:20" ht="15.75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</row>
    <row r="489" spans="1:20" ht="15.75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</row>
    <row r="490" spans="1:20" ht="15.75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</row>
    <row r="491" spans="1:20" ht="15.75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</row>
    <row r="492" spans="1:20" ht="15.75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</row>
    <row r="493" spans="1:20" ht="15.75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</row>
    <row r="494" spans="1:20" ht="15.75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</row>
    <row r="495" spans="1:20" ht="15.75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</row>
    <row r="496" spans="1:20" ht="15.75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</row>
    <row r="497" spans="1:20" ht="15.75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</row>
    <row r="498" spans="1:20" ht="15.75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</row>
    <row r="499" spans="1:20" ht="15.75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</row>
    <row r="500" spans="1:20" ht="15.75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</row>
    <row r="501" spans="1:20" ht="15.75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</row>
    <row r="502" spans="1:20" ht="15.75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</row>
    <row r="503" spans="1:20" ht="15.75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</row>
    <row r="504" spans="1:20" ht="15.75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</row>
    <row r="505" spans="1:20" ht="15.75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</row>
    <row r="506" spans="1:20" ht="15.75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</row>
    <row r="507" spans="1:20" ht="15.75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</row>
    <row r="508" spans="1:20" ht="15.75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</row>
    <row r="509" spans="1:20" ht="15.75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</row>
    <row r="510" spans="1:20" ht="15.75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</row>
    <row r="511" spans="1:20" ht="15.75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</row>
    <row r="512" spans="1:20" ht="15.75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</row>
    <row r="513" spans="1:20" ht="15.75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</row>
    <row r="514" spans="1:20" ht="15.75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</row>
    <row r="515" spans="1:20" ht="15.75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</row>
    <row r="516" spans="1:20" ht="15.75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</row>
    <row r="517" spans="1:20" ht="15.75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</row>
    <row r="518" spans="1:20" ht="15.75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</row>
    <row r="519" spans="1:20" ht="15.75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</row>
    <row r="520" spans="1:20" ht="15.75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</row>
    <row r="521" spans="1:20" ht="15.75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</row>
    <row r="522" spans="1:20" ht="15.75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</row>
    <row r="523" spans="1:20" ht="15.75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</row>
    <row r="524" spans="1:20" ht="15.75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</row>
    <row r="525" spans="1:20" ht="15.75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</row>
    <row r="526" spans="1:20" ht="15.75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</row>
    <row r="527" spans="1:20" ht="15.75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</row>
    <row r="528" spans="1:20" ht="15.75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</row>
    <row r="529" spans="1:20" ht="15.75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</row>
    <row r="530" spans="1:20" ht="15.75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</row>
    <row r="531" spans="1:20" ht="15.75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</row>
    <row r="532" spans="1:20" ht="15.75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</row>
    <row r="533" spans="1:20" ht="15.75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</row>
    <row r="534" spans="1:20" ht="15.75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</row>
    <row r="535" spans="1:20" ht="15.75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</row>
    <row r="536" spans="1:20" ht="15.75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</row>
    <row r="537" spans="1:20" ht="15.75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</row>
    <row r="538" spans="1:20" ht="15.75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</row>
    <row r="539" spans="1:20" ht="15.75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</row>
    <row r="540" spans="1:20" ht="15.75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</row>
    <row r="541" spans="1:20" ht="15.75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</row>
    <row r="542" spans="1:20" ht="15.75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</row>
    <row r="543" spans="1:20" ht="15.75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</row>
    <row r="544" spans="1:20" ht="15.75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</row>
    <row r="545" spans="1:20" ht="15.75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</row>
    <row r="546" spans="1:20" ht="15.75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</row>
    <row r="547" spans="1:20" ht="15.75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</row>
    <row r="548" spans="1:20" ht="15.75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</row>
    <row r="549" spans="1:20" ht="15.75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</row>
    <row r="550" spans="1:20" ht="15.75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</row>
    <row r="551" spans="1:20" ht="15.75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</row>
    <row r="552" spans="1:20" ht="15.75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</row>
    <row r="553" spans="1:20" ht="15.75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</row>
    <row r="554" spans="1:20" ht="15.75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</row>
    <row r="555" spans="1:20" ht="15.75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</row>
    <row r="556" spans="1:20" ht="15.75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</row>
    <row r="557" spans="1:20" ht="15.75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</row>
    <row r="558" spans="1:20" ht="15.75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</row>
    <row r="559" spans="1:20" ht="15.75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</row>
    <row r="560" spans="1:20" ht="15.75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</row>
    <row r="561" spans="1:20" ht="15.75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</row>
    <row r="562" spans="1:20" ht="15.75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</row>
    <row r="563" spans="1:20" ht="15.75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</row>
    <row r="564" spans="1:20" ht="15.75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</row>
    <row r="565" spans="1:20" ht="15.75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</row>
    <row r="566" spans="1:20" ht="15.75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</row>
    <row r="567" spans="1:20" ht="15.75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</row>
    <row r="568" spans="1:20" ht="15.75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</row>
    <row r="569" spans="1:20" ht="15.75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</row>
    <row r="570" spans="1:20" ht="15.75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</row>
    <row r="571" spans="1:20" ht="15.75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</row>
    <row r="572" spans="1:20" ht="15.75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</row>
    <row r="573" spans="1:20" ht="15.75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</row>
    <row r="574" spans="1:20" ht="15.75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</row>
    <row r="575" spans="1:20" ht="15.75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</row>
    <row r="576" spans="1:20" ht="15.75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</row>
    <row r="577" spans="1:20" ht="15.75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</row>
    <row r="578" spans="1:20" ht="15.75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</row>
    <row r="579" spans="1:20" ht="15.75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</row>
    <row r="580" spans="1:20" ht="15.75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</row>
    <row r="581" spans="1:20" ht="15.75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</row>
    <row r="582" spans="1:20" ht="15.75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</row>
    <row r="583" spans="1:20" ht="15.75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</row>
    <row r="584" spans="1:20" ht="15.75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</row>
    <row r="585" spans="1:20" ht="15.75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</row>
    <row r="586" spans="1:20" ht="15.75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</row>
    <row r="587" spans="1:20" ht="15.75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</row>
    <row r="588" spans="1:20" ht="15.75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</row>
    <row r="589" spans="1:20" ht="15.75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</row>
    <row r="590" spans="1:20" ht="15.75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</row>
    <row r="591" spans="1:20" ht="15.75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</row>
    <row r="592" spans="1:20" ht="15.75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</row>
    <row r="593" spans="1:20" ht="15.75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</row>
    <row r="594" spans="1:20" ht="15.75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</row>
    <row r="595" spans="1:20" ht="15.75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</row>
    <row r="596" spans="1:20" ht="15.75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</row>
    <row r="597" spans="1:20" ht="15.75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</row>
    <row r="598" spans="1:20" ht="15.75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</row>
    <row r="599" spans="1:20" ht="15.75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</row>
    <row r="600" spans="1:20" ht="15.75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</row>
    <row r="601" spans="1:20" ht="15.75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</row>
    <row r="602" spans="1:20" ht="15.75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</row>
    <row r="603" spans="1:20" ht="15.75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</row>
    <row r="604" spans="1:20" ht="15.75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</row>
    <row r="605" spans="1:20" ht="15.75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</row>
    <row r="606" spans="1:20" ht="15.75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</row>
    <row r="607" spans="1:20" ht="15.75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</row>
    <row r="608" spans="1:20" ht="15.75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</row>
    <row r="609" spans="1:20" ht="15.75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</row>
    <row r="610" spans="1:20" ht="15.75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</row>
    <row r="611" spans="1:20" ht="15.75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</row>
    <row r="612" spans="1:20" ht="15.75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</row>
    <row r="613" spans="1:20" ht="15.75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</row>
    <row r="614" spans="1:20" ht="15.75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</row>
    <row r="615" spans="1:20" ht="15.75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</row>
    <row r="616" spans="1:20" ht="15.75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</row>
    <row r="617" spans="1:20" ht="15.75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</row>
    <row r="618" spans="1:20" ht="15.75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</row>
    <row r="619" spans="1:20" ht="15.75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</row>
    <row r="620" spans="1:20" ht="15.75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</row>
    <row r="621" spans="1:20" ht="15.75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</row>
    <row r="622" spans="1:20" ht="15.75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</row>
    <row r="623" spans="1:20" ht="15.75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</row>
    <row r="624" spans="1:20" ht="15.75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</row>
    <row r="625" spans="1:20" ht="15.75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</row>
    <row r="626" spans="1:20" ht="15.75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</row>
    <row r="627" spans="1:20" ht="15.75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</row>
    <row r="628" spans="1:20" ht="15.75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</row>
    <row r="629" spans="1:20" ht="15.75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</row>
    <row r="630" spans="1:20" ht="15.75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</row>
    <row r="631" spans="1:20" ht="15.75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</row>
    <row r="632" spans="1:20" ht="15.75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</row>
    <row r="633" spans="1:20" ht="15.75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</row>
    <row r="634" spans="1:20" ht="15.75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</row>
    <row r="635" spans="1:20" ht="15.75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</row>
    <row r="636" spans="1:20" ht="15.75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</row>
    <row r="637" spans="1:20" ht="15.75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</row>
    <row r="638" spans="1:20" ht="15.75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</row>
    <row r="639" spans="1:20" ht="15.75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</row>
    <row r="640" spans="1:20" ht="15.75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</row>
    <row r="641" spans="1:20" ht="15.75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</row>
    <row r="642" spans="1:20" ht="15.75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</row>
    <row r="643" spans="1:20" ht="15.75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</row>
    <row r="644" spans="1:20" ht="15.75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</row>
    <row r="645" spans="1:20" ht="15.75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</row>
    <row r="646" spans="1:20" ht="15.75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</row>
    <row r="647" spans="1:20" ht="15.75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</row>
    <row r="648" spans="1:20" ht="15.75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</row>
    <row r="649" spans="1:20" ht="15.75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</row>
    <row r="650" spans="1:20" ht="15.75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</row>
    <row r="651" spans="1:20" ht="15.75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</row>
    <row r="652" spans="1:20" ht="15.75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</row>
    <row r="653" spans="1:20" ht="15.75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</row>
    <row r="654" spans="1:20" ht="15.75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</row>
    <row r="655" spans="1:20" ht="15.75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</row>
    <row r="656" spans="1:20" ht="15.75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</row>
    <row r="657" spans="1:20" ht="15.75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</row>
    <row r="658" spans="1:20" ht="15.75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</row>
    <row r="659" spans="1:20" ht="15.75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</row>
    <row r="660" spans="1:20" ht="15.75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</row>
    <row r="661" spans="1:20" ht="15.75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</row>
    <row r="662" spans="1:20" ht="15.75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</row>
    <row r="663" spans="1:20" ht="15.75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</row>
    <row r="664" spans="1:20" ht="15.75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</row>
    <row r="665" spans="1:20" ht="15.75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</row>
    <row r="666" spans="1:20" ht="15.75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</row>
    <row r="667" spans="1:20" ht="15.75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</row>
    <row r="668" spans="1:20" ht="15.75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</row>
    <row r="669" spans="1:20" ht="15.75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</row>
    <row r="670" spans="1:20" ht="15.75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</row>
    <row r="671" spans="1:20" ht="15.75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</row>
    <row r="672" spans="1:20" ht="15.75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</row>
    <row r="673" spans="1:20" ht="15.75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</row>
    <row r="674" spans="1:20" ht="15.75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</row>
    <row r="675" spans="1:20" ht="15.75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</row>
    <row r="676" spans="1:20" ht="15.75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</row>
    <row r="677" spans="1:20" ht="15.75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</row>
    <row r="678" spans="1:20" ht="15.75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</row>
    <row r="679" spans="1:20" ht="15.75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</row>
    <row r="680" spans="1:20" ht="15.75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</row>
    <row r="681" spans="1:20" ht="15.75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</row>
    <row r="682" spans="1:20" ht="15.75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</row>
    <row r="683" spans="1:20" ht="15.75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</row>
    <row r="684" spans="1:20" ht="15.75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</row>
    <row r="685" spans="1:20" ht="15.75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</row>
    <row r="686" spans="1:20" ht="15.75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</row>
    <row r="687" spans="1:20" ht="15.75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</row>
    <row r="688" spans="1:20" ht="15.75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</row>
    <row r="689" spans="1:20" ht="15.75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</row>
    <row r="690" spans="1:20" ht="15.75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</row>
    <row r="691" spans="1:20" ht="15.75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</row>
    <row r="692" spans="1:20" ht="15.75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</row>
    <row r="693" spans="1:20" ht="15.75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</row>
    <row r="694" spans="1:20" ht="15.75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</row>
    <row r="695" spans="1:20" ht="15.75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</row>
    <row r="696" spans="1:20" ht="15.75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</row>
    <row r="697" spans="1:20" ht="15.75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</row>
    <row r="698" spans="1:20" ht="15.75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</row>
    <row r="699" spans="1:20" ht="15.75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</row>
    <row r="700" spans="1:20" ht="15.75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</row>
    <row r="701" spans="1:20" ht="15.75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</row>
    <row r="702" spans="1:20" ht="15.75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</row>
    <row r="703" spans="1:20" ht="15.75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</row>
    <row r="704" spans="1:20" ht="15.75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</row>
    <row r="705" spans="1:20" ht="15.75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</row>
    <row r="706" spans="1:20" ht="15.75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</row>
    <row r="707" spans="1:20" ht="15.75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</row>
    <row r="708" spans="1:20" ht="15.75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</row>
    <row r="709" spans="1:20" ht="15.75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</row>
    <row r="710" spans="1:20" ht="15.75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</row>
    <row r="711" spans="1:20" ht="15.75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</row>
    <row r="712" spans="1:20" ht="15.75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</row>
    <row r="713" spans="1:20" ht="15.75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</row>
    <row r="714" spans="1:20" ht="15.75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</row>
    <row r="715" spans="1:20" ht="15.75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</row>
    <row r="716" spans="1:20" ht="15.75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</row>
    <row r="717" spans="1:20" ht="15.75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</row>
    <row r="718" spans="1:20" ht="15.75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</row>
    <row r="719" spans="1:20" ht="15.75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</row>
    <row r="720" spans="1:20" ht="15.75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</row>
    <row r="721" spans="1:20" ht="15.75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</row>
    <row r="722" spans="1:20" ht="15.75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</row>
    <row r="723" spans="1:20" ht="15.75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</row>
    <row r="724" spans="1:20" ht="15.75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</row>
    <row r="725" spans="1:20" ht="15.75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</row>
    <row r="726" spans="1:20" ht="15.75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</row>
    <row r="727" spans="1:20" ht="15.75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</row>
    <row r="728" spans="1:20" ht="15.75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</row>
    <row r="729" spans="1:20" ht="15.75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</row>
    <row r="730" spans="1:20" ht="15.75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</row>
    <row r="731" spans="1:20" ht="15.75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</row>
    <row r="732" spans="1:20" ht="15.75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</row>
    <row r="733" spans="1:20" ht="15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</row>
    <row r="734" spans="1:20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</row>
    <row r="735" spans="1:20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</row>
    <row r="736" spans="1:20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</row>
    <row r="737" spans="1:20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</row>
    <row r="738" spans="1:20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</row>
    <row r="739" spans="1:20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</row>
    <row r="740" spans="1:20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</row>
    <row r="741" spans="1:20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</row>
    <row r="742" spans="1:20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</row>
    <row r="743" spans="1:20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</row>
    <row r="744" spans="1:20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</row>
    <row r="745" spans="1:20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</row>
    <row r="746" spans="1:20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</row>
    <row r="747" spans="1:20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</row>
    <row r="748" spans="1:20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</row>
    <row r="749" spans="1:20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</row>
    <row r="750" spans="1:20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</row>
    <row r="751" spans="1:20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</row>
    <row r="752" spans="1:20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</row>
    <row r="753" spans="1:20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</row>
    <row r="754" spans="1:20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</row>
    <row r="755" spans="1:20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</row>
    <row r="756" spans="1:20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</row>
    <row r="757" spans="1:20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</row>
    <row r="758" spans="1:20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</row>
    <row r="759" spans="1:20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</row>
    <row r="760" spans="1:20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</row>
    <row r="761" spans="1:20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</row>
    <row r="762" spans="1:20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</row>
    <row r="763" spans="1:20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</row>
    <row r="764" spans="1:20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</row>
    <row r="765" spans="1:20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</row>
    <row r="766" spans="1:20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</row>
    <row r="767" spans="1:20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</row>
    <row r="768" spans="1:20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</row>
    <row r="769" spans="1:20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</row>
    <row r="770" spans="1:20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</row>
    <row r="771" spans="1:20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</row>
    <row r="772" spans="1:20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</row>
    <row r="773" spans="1:20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</row>
    <row r="774" spans="1:20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</row>
    <row r="775" spans="1:20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</row>
    <row r="776" spans="1:20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</row>
    <row r="777" spans="1:20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</row>
    <row r="778" spans="1:20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</row>
    <row r="779" spans="1:20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</row>
    <row r="780" spans="1:20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</row>
    <row r="781" spans="1:20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</row>
    <row r="782" spans="1:20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</row>
    <row r="783" spans="1:20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</row>
    <row r="784" spans="1:20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</row>
    <row r="785" spans="1:20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</row>
    <row r="786" spans="1:20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</row>
    <row r="787" spans="1:20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</row>
    <row r="788" spans="1:20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</row>
    <row r="789" spans="1:20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</row>
    <row r="790" spans="1:20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</row>
    <row r="791" spans="1:20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</row>
    <row r="792" spans="1:20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</row>
    <row r="793" spans="1:20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</row>
    <row r="794" spans="1:20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</row>
    <row r="795" spans="1:20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</row>
    <row r="796" spans="1:20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</row>
    <row r="797" spans="1:20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</row>
    <row r="798" spans="1:20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</row>
    <row r="799" spans="1:20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</row>
    <row r="800" spans="1:20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</row>
    <row r="801" spans="1:20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</row>
    <row r="802" spans="1:20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</row>
    <row r="803" spans="1:20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</row>
    <row r="804" spans="1:20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</row>
    <row r="805" spans="1:20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</row>
    <row r="806" spans="1:20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</row>
    <row r="807" spans="1:20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</row>
    <row r="808" spans="1:20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</row>
    <row r="809" spans="1:20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</row>
    <row r="810" spans="1:20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</row>
    <row r="811" spans="1:20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</row>
    <row r="812" spans="1:20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</row>
    <row r="813" spans="1:20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</row>
    <row r="814" spans="1:20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</row>
    <row r="815" spans="1:20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</row>
    <row r="816" spans="1:20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</row>
    <row r="817" spans="1:20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</row>
    <row r="818" spans="1:20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</row>
    <row r="819" spans="1:20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</row>
    <row r="820" spans="1:20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</row>
    <row r="821" spans="1:20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</row>
    <row r="822" spans="1:20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</row>
    <row r="823" spans="1:20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</row>
    <row r="824" spans="1:20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</row>
    <row r="825" spans="1:20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</row>
    <row r="826" spans="1:20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</row>
    <row r="827" spans="1:20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</row>
    <row r="828" spans="1:20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</row>
    <row r="829" spans="1:20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</row>
    <row r="830" spans="1:20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</row>
    <row r="831" spans="1:20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</row>
    <row r="832" spans="1:20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</row>
    <row r="833" spans="1:20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</row>
    <row r="834" spans="1:20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</row>
    <row r="835" spans="1:20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</row>
    <row r="836" spans="1:20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</row>
    <row r="837" spans="1:20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</row>
    <row r="838" spans="1:20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</row>
    <row r="839" spans="1:20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</row>
    <row r="840" spans="1:20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</row>
    <row r="841" spans="1:20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</row>
    <row r="842" spans="1:20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</row>
    <row r="843" spans="1:20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</row>
    <row r="844" spans="1:20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</row>
    <row r="845" spans="1:20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</row>
    <row r="846" spans="1:20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</row>
    <row r="847" spans="1:20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</row>
    <row r="848" spans="1:20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</row>
    <row r="849" spans="1:20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</row>
    <row r="850" spans="1:20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</row>
    <row r="851" spans="1:20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</row>
    <row r="852" spans="1:20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</row>
    <row r="853" spans="1:20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</row>
    <row r="854" spans="1:20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</row>
    <row r="855" spans="1:20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</row>
    <row r="856" spans="1:20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</row>
    <row r="857" spans="1:20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</row>
    <row r="858" spans="1:20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</row>
    <row r="859" spans="1:20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</row>
    <row r="860" spans="1:20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</row>
    <row r="861" spans="1:20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</row>
    <row r="862" spans="1:20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</row>
    <row r="863" spans="1:20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</row>
    <row r="864" spans="1:20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</row>
    <row r="865" spans="1:20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</row>
    <row r="866" spans="1:20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</row>
    <row r="867" spans="1:20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</row>
    <row r="868" spans="1:20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</row>
    <row r="869" spans="1:20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</row>
    <row r="870" spans="1:20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</row>
    <row r="871" spans="1:20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</row>
    <row r="872" spans="1:20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</row>
    <row r="873" spans="1:20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</row>
    <row r="874" spans="1:20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</row>
    <row r="875" spans="1:20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</row>
    <row r="876" spans="1:20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</row>
    <row r="877" spans="1:20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</row>
    <row r="878" spans="1:20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</row>
    <row r="879" spans="1:20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</row>
    <row r="880" spans="1:20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</row>
    <row r="881" spans="1:20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</row>
    <row r="882" spans="1:20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</row>
    <row r="883" spans="1:20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</row>
    <row r="884" spans="1:20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</row>
    <row r="885" spans="1:20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</row>
    <row r="886" spans="1:20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</row>
    <row r="887" spans="1:20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</row>
    <row r="888" spans="1:20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</row>
    <row r="889" spans="1:20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</row>
    <row r="890" spans="1:20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</row>
    <row r="891" spans="1:20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</row>
    <row r="892" spans="1:20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</row>
    <row r="893" spans="1:20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</row>
    <row r="894" spans="1:20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</row>
    <row r="895" spans="1:20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</row>
    <row r="896" spans="1:20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</row>
    <row r="897" spans="1:20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</row>
    <row r="898" spans="1:20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</row>
    <row r="899" spans="1:20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</row>
    <row r="900" spans="1:20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</row>
    <row r="901" spans="1:20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</row>
    <row r="902" spans="1:20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</row>
    <row r="903" spans="1:20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</row>
    <row r="904" spans="1:20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</row>
    <row r="905" spans="1:20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</row>
    <row r="906" spans="1:20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</row>
    <row r="907" spans="1:20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</row>
    <row r="908" spans="1:20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</row>
    <row r="909" spans="1:20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</row>
    <row r="910" spans="1:20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</row>
    <row r="911" spans="1:20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</row>
    <row r="912" spans="1:20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</row>
    <row r="913" spans="1:20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</row>
    <row r="914" spans="1:20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</row>
    <row r="915" spans="1:20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</row>
    <row r="916" spans="1:20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</row>
    <row r="917" spans="1:20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</row>
    <row r="918" spans="1:20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</row>
    <row r="919" spans="1:20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</row>
    <row r="920" spans="1:20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</row>
    <row r="921" spans="1:20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</row>
    <row r="922" spans="1:20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</row>
    <row r="923" spans="1:20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</row>
    <row r="924" spans="1:20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</row>
    <row r="925" spans="1:20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</row>
    <row r="926" spans="1:20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</row>
    <row r="927" spans="1:20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</row>
    <row r="928" spans="1:20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</row>
    <row r="929" spans="1:20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</row>
    <row r="930" spans="1:20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</row>
    <row r="931" spans="1:20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</row>
    <row r="932" spans="1:20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</row>
    <row r="933" spans="1:20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</row>
    <row r="934" spans="1:20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</row>
    <row r="935" spans="1:20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</row>
    <row r="936" spans="1:20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</row>
    <row r="937" spans="1:20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</row>
    <row r="938" spans="1:20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</row>
    <row r="939" spans="1:20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</row>
    <row r="940" spans="1:20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</row>
    <row r="941" spans="1:20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</row>
    <row r="942" spans="1:20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</row>
    <row r="943" spans="1:20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</row>
    <row r="944" spans="1:20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</row>
    <row r="945" spans="1:20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</row>
    <row r="946" spans="1:20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</row>
    <row r="947" spans="1:20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</row>
    <row r="948" spans="1:20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</row>
    <row r="949" spans="1:20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</row>
    <row r="950" spans="1:20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</row>
    <row r="951" spans="1:20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</row>
    <row r="952" spans="1:20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</row>
    <row r="953" spans="1:20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</row>
    <row r="954" spans="1:20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</row>
    <row r="955" spans="1:20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</row>
    <row r="956" spans="1:20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</row>
    <row r="957" spans="1:20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</row>
    <row r="958" spans="1:20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</row>
    <row r="959" spans="1:20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</row>
    <row r="960" spans="1:20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</row>
    <row r="961" spans="1:20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</row>
    <row r="962" spans="1:20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</row>
    <row r="963" spans="1:20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</row>
    <row r="964" spans="1:20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</row>
    <row r="965" spans="1:20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</row>
    <row r="966" spans="1:20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</row>
    <row r="967" spans="1:20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</row>
    <row r="968" spans="1:20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</row>
    <row r="969" spans="1:20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</row>
    <row r="970" spans="1:20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</row>
    <row r="971" spans="1:20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</row>
    <row r="972" spans="1:20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</row>
    <row r="973" spans="1:20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</row>
    <row r="974" spans="1:20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</row>
    <row r="975" spans="1:20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</row>
    <row r="976" spans="1:20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</row>
    <row r="977" spans="1:20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</row>
    <row r="978" spans="1:20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</row>
    <row r="979" spans="1:20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</row>
    <row r="980" spans="1:20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</row>
    <row r="981" spans="1:20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</row>
    <row r="982" spans="1:20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</row>
    <row r="983" spans="1:20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</row>
    <row r="984" spans="1:20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</row>
    <row r="985" spans="1:20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</row>
    <row r="986" spans="1:20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</row>
    <row r="987" spans="1:20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</row>
    <row r="988" spans="1:20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</row>
    <row r="989" spans="1:20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</row>
    <row r="990" spans="1:20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</row>
    <row r="991" spans="1:20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</row>
    <row r="992" spans="1:20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</row>
    <row r="993" spans="1:20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</row>
    <row r="994" spans="1:20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</row>
    <row r="995" spans="1:20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</row>
    <row r="996" spans="1:20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</row>
    <row r="997" spans="1:20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</row>
    <row r="998" spans="1:20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</row>
    <row r="999" spans="1:20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</row>
    <row r="1000" spans="1:20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</row>
  </sheetData>
  <sheetProtection algorithmName="SHA-512" hashValue="Dku215i3xsECGMtoGSTqalMPP8q95SWpauM6jBhDzWFeD7E5clO/vVAhww82jAw1jO6KFI6Mt9Gp5uV3HgrW3g==" saltValue="5UX1/P+VIbv3iOuvV8q8FA==" spinCount="100000" sheet="1" objects="1" scenarios="1"/>
  <mergeCells count="5">
    <mergeCell ref="B2:H2"/>
    <mergeCell ref="B3:H3"/>
    <mergeCell ref="B4:B5"/>
    <mergeCell ref="C4:E4"/>
    <mergeCell ref="F4:H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51" sqref="M51"/>
    </sheetView>
  </sheetViews>
  <sheetFormatPr defaultColWidth="14.453125" defaultRowHeight="15" customHeight="1"/>
  <cols>
    <col min="1" max="1" width="5.453125" customWidth="1"/>
    <col min="2" max="2" width="41.54296875" customWidth="1"/>
    <col min="3" max="3" width="13.453125" customWidth="1"/>
    <col min="4" max="5" width="12.1796875" customWidth="1"/>
    <col min="6" max="6" width="13.453125" customWidth="1"/>
    <col min="7" max="8" width="12.1796875" customWidth="1"/>
    <col min="9" max="20" width="8.7265625" customWidth="1"/>
  </cols>
  <sheetData>
    <row r="1" spans="1:20" ht="12" customHeight="1">
      <c r="A1" s="1"/>
      <c r="B1" s="1"/>
      <c r="C1" s="2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 customHeight="1">
      <c r="A2" s="1"/>
      <c r="B2" s="55" t="s">
        <v>66</v>
      </c>
      <c r="C2" s="56"/>
      <c r="D2" s="56"/>
      <c r="E2" s="56"/>
      <c r="F2" s="56"/>
      <c r="G2" s="56"/>
      <c r="H2" s="5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>
      <c r="A3" s="1"/>
      <c r="B3" s="58" t="s">
        <v>0</v>
      </c>
      <c r="C3" s="59"/>
      <c r="D3" s="59"/>
      <c r="E3" s="59"/>
      <c r="F3" s="59"/>
      <c r="G3" s="59"/>
      <c r="H3" s="5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2" customHeight="1">
      <c r="A4" s="1"/>
      <c r="B4" s="60" t="s">
        <v>1</v>
      </c>
      <c r="C4" s="62" t="s">
        <v>59</v>
      </c>
      <c r="D4" s="63"/>
      <c r="E4" s="64"/>
      <c r="F4" s="62">
        <v>2025</v>
      </c>
      <c r="G4" s="63"/>
      <c r="H4" s="6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2" customHeight="1">
      <c r="A5" s="1"/>
      <c r="B5" s="61"/>
      <c r="C5" s="3" t="s">
        <v>3</v>
      </c>
      <c r="D5" s="3" t="s">
        <v>4</v>
      </c>
      <c r="E5" s="4" t="s">
        <v>5</v>
      </c>
      <c r="F5" s="3" t="s">
        <v>3</v>
      </c>
      <c r="G5" s="3" t="s">
        <v>4</v>
      </c>
      <c r="H5" s="5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2" customHeight="1">
      <c r="A6" s="6"/>
      <c r="B6" s="7" t="s">
        <v>6</v>
      </c>
      <c r="C6" s="8">
        <f>C10</f>
        <v>109573</v>
      </c>
      <c r="D6" s="8">
        <v>48140</v>
      </c>
      <c r="E6" s="9">
        <v>61433</v>
      </c>
      <c r="F6" s="8">
        <f>F10</f>
        <v>92261</v>
      </c>
      <c r="G6" s="8">
        <v>40400</v>
      </c>
      <c r="H6" s="10">
        <v>51861</v>
      </c>
      <c r="I6" s="1"/>
      <c r="J6" s="11"/>
      <c r="K6" s="12"/>
      <c r="L6" s="12"/>
      <c r="M6" s="12"/>
      <c r="N6" s="6"/>
      <c r="O6" s="6"/>
      <c r="P6" s="6"/>
      <c r="Q6" s="6"/>
      <c r="R6" s="6"/>
      <c r="S6" s="6"/>
      <c r="T6" s="6"/>
    </row>
    <row r="7" spans="1:20" ht="12" customHeight="1">
      <c r="A7" s="6"/>
      <c r="B7" s="13" t="s">
        <v>7</v>
      </c>
      <c r="C7" s="14">
        <f>SUM(D7:E7)</f>
        <v>1</v>
      </c>
      <c r="D7" s="14">
        <f t="shared" ref="D7:E7" si="0">SUM(D6)/$C$6</f>
        <v>0.43934180865724221</v>
      </c>
      <c r="E7" s="15">
        <f t="shared" si="0"/>
        <v>0.56065819134275785</v>
      </c>
      <c r="F7" s="14">
        <f>SUM(G7:H7)</f>
        <v>1</v>
      </c>
      <c r="G7" s="14">
        <f t="shared" ref="G7:H7" si="1">SUM(G6)/$F$6</f>
        <v>0.43788816509684481</v>
      </c>
      <c r="H7" s="16">
        <f t="shared" si="1"/>
        <v>0.56211183490315519</v>
      </c>
      <c r="I7" s="1"/>
      <c r="J7" s="11"/>
      <c r="K7" s="12"/>
      <c r="L7" s="12"/>
      <c r="M7" s="12"/>
      <c r="N7" s="6"/>
      <c r="O7" s="6"/>
      <c r="P7" s="6"/>
      <c r="Q7" s="6"/>
      <c r="R7" s="6"/>
      <c r="S7" s="6"/>
      <c r="T7" s="6"/>
    </row>
    <row r="8" spans="1:20" ht="12" customHeight="1">
      <c r="A8" s="6"/>
      <c r="B8" s="17" t="s">
        <v>8</v>
      </c>
      <c r="C8" s="18" t="s">
        <v>9</v>
      </c>
      <c r="D8" s="18" t="s">
        <v>9</v>
      </c>
      <c r="E8" s="18" t="s">
        <v>9</v>
      </c>
      <c r="F8" s="14">
        <f t="shared" ref="F8:H8" si="2">SUM(F6)/C6-1</f>
        <v>-0.15799512653664682</v>
      </c>
      <c r="G8" s="14">
        <f t="shared" si="2"/>
        <v>-0.16078105525550479</v>
      </c>
      <c r="H8" s="16">
        <f t="shared" si="2"/>
        <v>-0.15581202285416629</v>
      </c>
      <c r="I8" s="1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" customHeight="1">
      <c r="A9" s="6"/>
      <c r="B9" s="13"/>
      <c r="C9" s="19"/>
      <c r="D9" s="19"/>
      <c r="E9" s="20"/>
      <c r="F9" s="19"/>
      <c r="G9" s="19"/>
      <c r="H9" s="21"/>
      <c r="I9" s="1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2" customHeight="1">
      <c r="A10" s="6"/>
      <c r="B10" s="7" t="s">
        <v>10</v>
      </c>
      <c r="C10" s="8">
        <f t="shared" ref="C10:H10" si="3">SUM(C12,C14,C20)</f>
        <v>109573</v>
      </c>
      <c r="D10" s="8">
        <f t="shared" si="3"/>
        <v>48140</v>
      </c>
      <c r="E10" s="9">
        <f t="shared" si="3"/>
        <v>61433</v>
      </c>
      <c r="F10" s="8">
        <f t="shared" si="3"/>
        <v>92261</v>
      </c>
      <c r="G10" s="8">
        <f t="shared" si="3"/>
        <v>40400</v>
      </c>
      <c r="H10" s="10">
        <f t="shared" si="3"/>
        <v>51861</v>
      </c>
      <c r="I10" s="1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2" customHeight="1">
      <c r="A11" s="6"/>
      <c r="B11" s="22"/>
      <c r="C11" s="23"/>
      <c r="D11" s="23"/>
      <c r="E11" s="24"/>
      <c r="F11" s="23"/>
      <c r="G11" s="23"/>
      <c r="H11" s="25"/>
      <c r="I11" s="1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2" customHeight="1">
      <c r="A12" s="6"/>
      <c r="B12" s="22" t="s">
        <v>11</v>
      </c>
      <c r="C12" s="23">
        <f t="shared" ref="C12:H12" si="4">C13</f>
        <v>2749</v>
      </c>
      <c r="D12" s="23">
        <f t="shared" si="4"/>
        <v>1163</v>
      </c>
      <c r="E12" s="24">
        <f t="shared" si="4"/>
        <v>1586</v>
      </c>
      <c r="F12" s="23">
        <f t="shared" si="4"/>
        <v>2407</v>
      </c>
      <c r="G12" s="23">
        <f t="shared" si="4"/>
        <v>1052</v>
      </c>
      <c r="H12" s="25">
        <f t="shared" si="4"/>
        <v>1355</v>
      </c>
      <c r="I12" s="1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" customHeight="1">
      <c r="A13" s="6"/>
      <c r="B13" s="13" t="s">
        <v>12</v>
      </c>
      <c r="C13" s="26">
        <f>SUM(D13:E13)</f>
        <v>2749</v>
      </c>
      <c r="D13" s="26">
        <v>1163</v>
      </c>
      <c r="E13" s="27">
        <v>1586</v>
      </c>
      <c r="F13" s="26">
        <f>SUM(G13:H13)</f>
        <v>2407</v>
      </c>
      <c r="G13" s="26">
        <v>1052</v>
      </c>
      <c r="H13" s="28">
        <v>1355</v>
      </c>
      <c r="I13" s="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2" customHeight="1">
      <c r="A14" s="6"/>
      <c r="B14" s="22" t="s">
        <v>13</v>
      </c>
      <c r="C14" s="23">
        <f t="shared" ref="C14:H14" si="5">SUM(C15:C19)</f>
        <v>17085</v>
      </c>
      <c r="D14" s="23">
        <f t="shared" si="5"/>
        <v>6400</v>
      </c>
      <c r="E14" s="24">
        <f t="shared" si="5"/>
        <v>10685</v>
      </c>
      <c r="F14" s="23">
        <f t="shared" si="5"/>
        <v>13708</v>
      </c>
      <c r="G14" s="23">
        <f t="shared" si="5"/>
        <v>5240</v>
      </c>
      <c r="H14" s="25">
        <f t="shared" si="5"/>
        <v>8468</v>
      </c>
      <c r="I14" s="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" customHeight="1">
      <c r="A15" s="6"/>
      <c r="B15" s="13" t="s">
        <v>14</v>
      </c>
      <c r="C15" s="26">
        <f t="shared" ref="C15:C35" si="6">SUM(D15:E15)</f>
        <v>492</v>
      </c>
      <c r="D15" s="26">
        <v>162</v>
      </c>
      <c r="E15" s="27">
        <v>330</v>
      </c>
      <c r="F15" s="26">
        <f t="shared" ref="F15:F35" si="7">SUM(G15:H15)</f>
        <v>477</v>
      </c>
      <c r="G15" s="26">
        <v>171</v>
      </c>
      <c r="H15" s="28">
        <v>306</v>
      </c>
      <c r="I15" s="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2" customHeight="1">
      <c r="A16" s="6"/>
      <c r="B16" s="13" t="s">
        <v>15</v>
      </c>
      <c r="C16" s="26">
        <f t="shared" si="6"/>
        <v>4253</v>
      </c>
      <c r="D16" s="26">
        <v>1721</v>
      </c>
      <c r="E16" s="27">
        <v>2532</v>
      </c>
      <c r="F16" s="26">
        <f t="shared" si="7"/>
        <v>3503</v>
      </c>
      <c r="G16" s="26">
        <v>1482</v>
      </c>
      <c r="H16" s="28">
        <v>2021</v>
      </c>
      <c r="I16" s="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2" customHeight="1">
      <c r="A17" s="6"/>
      <c r="B17" s="13" t="s">
        <v>16</v>
      </c>
      <c r="C17" s="26">
        <f t="shared" si="6"/>
        <v>2337</v>
      </c>
      <c r="D17" s="26">
        <v>767</v>
      </c>
      <c r="E17" s="27">
        <v>1570</v>
      </c>
      <c r="F17" s="26">
        <f t="shared" si="7"/>
        <v>1720</v>
      </c>
      <c r="G17" s="26">
        <v>562</v>
      </c>
      <c r="H17" s="28">
        <v>1158</v>
      </c>
      <c r="I17" s="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" customHeight="1">
      <c r="A18" s="6"/>
      <c r="B18" s="13" t="s">
        <v>17</v>
      </c>
      <c r="C18" s="26">
        <f t="shared" si="6"/>
        <v>584</v>
      </c>
      <c r="D18" s="26">
        <v>222</v>
      </c>
      <c r="E18" s="27">
        <v>362</v>
      </c>
      <c r="F18" s="26">
        <f t="shared" si="7"/>
        <v>487</v>
      </c>
      <c r="G18" s="26">
        <v>181</v>
      </c>
      <c r="H18" s="28">
        <v>306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" customHeight="1">
      <c r="A19" s="6"/>
      <c r="B19" s="13" t="s">
        <v>18</v>
      </c>
      <c r="C19" s="26">
        <f t="shared" si="6"/>
        <v>9419</v>
      </c>
      <c r="D19" s="26">
        <v>3528</v>
      </c>
      <c r="E19" s="27">
        <v>5891</v>
      </c>
      <c r="F19" s="26">
        <f t="shared" si="7"/>
        <v>7521</v>
      </c>
      <c r="G19" s="26">
        <v>2844</v>
      </c>
      <c r="H19" s="28">
        <v>4677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" customHeight="1">
      <c r="A20" s="6"/>
      <c r="B20" s="22" t="s">
        <v>19</v>
      </c>
      <c r="C20" s="23">
        <f t="shared" si="6"/>
        <v>89739</v>
      </c>
      <c r="D20" s="23">
        <f t="shared" ref="D20:E20" si="8">SUM(D21:D35)</f>
        <v>40577</v>
      </c>
      <c r="E20" s="24">
        <f t="shared" si="8"/>
        <v>49162</v>
      </c>
      <c r="F20" s="23">
        <f t="shared" si="7"/>
        <v>76146</v>
      </c>
      <c r="G20" s="23">
        <f t="shared" ref="G20:H20" si="9">SUM(G21:G35)</f>
        <v>34108</v>
      </c>
      <c r="H20" s="25">
        <f t="shared" si="9"/>
        <v>42038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" customHeight="1">
      <c r="A21" s="6"/>
      <c r="B21" s="13" t="s">
        <v>20</v>
      </c>
      <c r="C21" s="26">
        <f t="shared" si="6"/>
        <v>29524</v>
      </c>
      <c r="D21" s="26">
        <v>13474</v>
      </c>
      <c r="E21" s="27">
        <v>16050</v>
      </c>
      <c r="F21" s="26">
        <f t="shared" si="7"/>
        <v>24146</v>
      </c>
      <c r="G21" s="26">
        <v>11015</v>
      </c>
      <c r="H21" s="28">
        <v>13131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" customHeight="1">
      <c r="A22" s="6"/>
      <c r="B22" s="13" t="s">
        <v>21</v>
      </c>
      <c r="C22" s="26">
        <f t="shared" si="6"/>
        <v>4030</v>
      </c>
      <c r="D22" s="26">
        <v>1527</v>
      </c>
      <c r="E22" s="27">
        <v>2503</v>
      </c>
      <c r="F22" s="26">
        <f t="shared" si="7"/>
        <v>3251</v>
      </c>
      <c r="G22" s="26">
        <v>1281</v>
      </c>
      <c r="H22" s="28">
        <v>1970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" customHeight="1">
      <c r="A23" s="6"/>
      <c r="B23" s="13" t="s">
        <v>22</v>
      </c>
      <c r="C23" s="26">
        <f t="shared" si="6"/>
        <v>10987</v>
      </c>
      <c r="D23" s="26">
        <v>5122</v>
      </c>
      <c r="E23" s="27">
        <v>5865</v>
      </c>
      <c r="F23" s="26">
        <f t="shared" si="7"/>
        <v>9384</v>
      </c>
      <c r="G23" s="26">
        <v>4423</v>
      </c>
      <c r="H23" s="28">
        <v>4961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" customHeight="1">
      <c r="A24" s="6"/>
      <c r="B24" s="13" t="s">
        <v>23</v>
      </c>
      <c r="C24" s="26">
        <f t="shared" si="6"/>
        <v>5672</v>
      </c>
      <c r="D24" s="26">
        <v>2087</v>
      </c>
      <c r="E24" s="27">
        <v>3585</v>
      </c>
      <c r="F24" s="26">
        <f t="shared" si="7"/>
        <v>5038</v>
      </c>
      <c r="G24" s="26">
        <v>1779</v>
      </c>
      <c r="H24" s="28">
        <v>3259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" customHeight="1">
      <c r="A25" s="6"/>
      <c r="B25" s="13" t="s">
        <v>24</v>
      </c>
      <c r="C25" s="26">
        <f t="shared" si="6"/>
        <v>6181</v>
      </c>
      <c r="D25" s="26">
        <v>2773</v>
      </c>
      <c r="E25" s="27">
        <v>3408</v>
      </c>
      <c r="F25" s="26">
        <f t="shared" si="7"/>
        <v>5507</v>
      </c>
      <c r="G25" s="26">
        <v>2517</v>
      </c>
      <c r="H25" s="28">
        <v>2990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" customHeight="1">
      <c r="A26" s="6"/>
      <c r="B26" s="13" t="s">
        <v>25</v>
      </c>
      <c r="C26" s="26">
        <f t="shared" si="6"/>
        <v>9605</v>
      </c>
      <c r="D26" s="26">
        <v>4547</v>
      </c>
      <c r="E26" s="27">
        <v>5058</v>
      </c>
      <c r="F26" s="26">
        <f t="shared" si="7"/>
        <v>7602</v>
      </c>
      <c r="G26" s="26">
        <v>3613</v>
      </c>
      <c r="H26" s="28">
        <v>3989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" customHeight="1">
      <c r="A27" s="6"/>
      <c r="B27" s="13" t="s">
        <v>26</v>
      </c>
      <c r="C27" s="26">
        <f t="shared" si="6"/>
        <v>4793</v>
      </c>
      <c r="D27" s="26">
        <v>2076</v>
      </c>
      <c r="E27" s="27">
        <v>2717</v>
      </c>
      <c r="F27" s="26">
        <f t="shared" si="7"/>
        <v>4345</v>
      </c>
      <c r="G27" s="26">
        <v>1923</v>
      </c>
      <c r="H27" s="28">
        <v>2422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" customHeight="1">
      <c r="A28" s="6"/>
      <c r="B28" s="13" t="s">
        <v>27</v>
      </c>
      <c r="C28" s="26">
        <f t="shared" si="6"/>
        <v>5732</v>
      </c>
      <c r="D28" s="26">
        <v>2642</v>
      </c>
      <c r="E28" s="27">
        <v>3090</v>
      </c>
      <c r="F28" s="26">
        <f t="shared" si="7"/>
        <v>4716</v>
      </c>
      <c r="G28" s="26">
        <v>2109</v>
      </c>
      <c r="H28" s="28">
        <v>2607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" customHeight="1">
      <c r="A29" s="6"/>
      <c r="B29" s="13" t="s">
        <v>28</v>
      </c>
      <c r="C29" s="26">
        <f t="shared" si="6"/>
        <v>7</v>
      </c>
      <c r="D29" s="26">
        <v>0</v>
      </c>
      <c r="E29" s="27">
        <v>7</v>
      </c>
      <c r="F29" s="26">
        <f t="shared" si="7"/>
        <v>15</v>
      </c>
      <c r="G29" s="26">
        <v>4</v>
      </c>
      <c r="H29" s="28">
        <v>11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" customHeight="1">
      <c r="A30" s="6"/>
      <c r="B30" s="13" t="s">
        <v>29</v>
      </c>
      <c r="C30" s="26">
        <f t="shared" si="6"/>
        <v>2308</v>
      </c>
      <c r="D30" s="26">
        <v>1207</v>
      </c>
      <c r="E30" s="27">
        <v>1101</v>
      </c>
      <c r="F30" s="26">
        <f t="shared" si="7"/>
        <v>1851</v>
      </c>
      <c r="G30" s="26">
        <v>924</v>
      </c>
      <c r="H30" s="28">
        <v>927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" customHeight="1">
      <c r="A31" s="6"/>
      <c r="B31" s="13" t="s">
        <v>30</v>
      </c>
      <c r="C31" s="26">
        <f t="shared" si="6"/>
        <v>2570</v>
      </c>
      <c r="D31" s="26">
        <v>1329</v>
      </c>
      <c r="E31" s="27">
        <v>1241</v>
      </c>
      <c r="F31" s="26">
        <f t="shared" si="7"/>
        <v>3421</v>
      </c>
      <c r="G31" s="26">
        <v>1570</v>
      </c>
      <c r="H31" s="28">
        <v>1851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" customHeight="1">
      <c r="A32" s="6"/>
      <c r="B32" s="13" t="s">
        <v>31</v>
      </c>
      <c r="C32" s="26">
        <f t="shared" si="6"/>
        <v>2036</v>
      </c>
      <c r="D32" s="26">
        <v>829</v>
      </c>
      <c r="E32" s="27">
        <v>1207</v>
      </c>
      <c r="F32" s="26">
        <f t="shared" si="7"/>
        <v>2097</v>
      </c>
      <c r="G32" s="26">
        <v>767</v>
      </c>
      <c r="H32" s="28">
        <v>1330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" customHeight="1">
      <c r="A33" s="6"/>
      <c r="B33" s="13" t="s">
        <v>32</v>
      </c>
      <c r="C33" s="26">
        <f t="shared" si="6"/>
        <v>6258</v>
      </c>
      <c r="D33" s="26">
        <v>2941</v>
      </c>
      <c r="E33" s="27">
        <v>3317</v>
      </c>
      <c r="F33" s="26">
        <f t="shared" si="7"/>
        <v>4754</v>
      </c>
      <c r="G33" s="26">
        <v>2173</v>
      </c>
      <c r="H33" s="28">
        <v>2581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" customHeight="1">
      <c r="A34" s="6"/>
      <c r="B34" s="13" t="s">
        <v>33</v>
      </c>
      <c r="C34" s="26">
        <f t="shared" si="6"/>
        <v>36</v>
      </c>
      <c r="D34" s="26">
        <v>23</v>
      </c>
      <c r="E34" s="27">
        <v>13</v>
      </c>
      <c r="F34" s="26">
        <f t="shared" si="7"/>
        <v>9</v>
      </c>
      <c r="G34" s="26">
        <v>7</v>
      </c>
      <c r="H34" s="28">
        <v>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" customHeight="1">
      <c r="A35" s="6"/>
      <c r="B35" s="13" t="s">
        <v>34</v>
      </c>
      <c r="C35" s="26">
        <f t="shared" si="6"/>
        <v>0</v>
      </c>
      <c r="D35" s="26">
        <v>0</v>
      </c>
      <c r="E35" s="27">
        <v>0</v>
      </c>
      <c r="F35" s="26">
        <f t="shared" si="7"/>
        <v>10</v>
      </c>
      <c r="G35" s="26">
        <v>3</v>
      </c>
      <c r="H35" s="28">
        <v>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" customHeight="1">
      <c r="A36" s="6"/>
      <c r="B36" s="13"/>
      <c r="C36" s="29"/>
      <c r="D36" s="29"/>
      <c r="E36" s="20"/>
      <c r="F36" s="29"/>
      <c r="G36" s="29"/>
      <c r="H36" s="21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" customHeight="1">
      <c r="A37" s="30"/>
      <c r="B37" s="7" t="s">
        <v>35</v>
      </c>
      <c r="C37" s="8">
        <f t="shared" ref="C37:H37" si="10">SUM(C38:C55)</f>
        <v>109573</v>
      </c>
      <c r="D37" s="8">
        <f t="shared" si="10"/>
        <v>48140</v>
      </c>
      <c r="E37" s="9">
        <f t="shared" si="10"/>
        <v>61433</v>
      </c>
      <c r="F37" s="8">
        <f t="shared" si="10"/>
        <v>92261</v>
      </c>
      <c r="G37" s="8">
        <f t="shared" si="10"/>
        <v>40400</v>
      </c>
      <c r="H37" s="10">
        <f t="shared" si="10"/>
        <v>51861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</row>
    <row r="38" spans="1:20" ht="12" customHeight="1">
      <c r="A38" s="6"/>
      <c r="B38" s="13" t="s">
        <v>36</v>
      </c>
      <c r="C38" s="26">
        <f t="shared" ref="C38:C55" si="11">SUM(D38:E38)</f>
        <v>47888</v>
      </c>
      <c r="D38" s="31">
        <v>20714</v>
      </c>
      <c r="E38" s="32">
        <v>27174</v>
      </c>
      <c r="F38" s="26">
        <f t="shared" ref="F38:F55" si="12">SUM(G38:H38)</f>
        <v>39249</v>
      </c>
      <c r="G38" s="31">
        <v>16664</v>
      </c>
      <c r="H38" s="33">
        <v>22585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" customHeight="1">
      <c r="A39" s="6"/>
      <c r="B39" s="13" t="s">
        <v>37</v>
      </c>
      <c r="C39" s="26">
        <f t="shared" si="11"/>
        <v>939</v>
      </c>
      <c r="D39" s="31">
        <v>418</v>
      </c>
      <c r="E39" s="32">
        <v>521</v>
      </c>
      <c r="F39" s="26">
        <f t="shared" si="12"/>
        <v>787</v>
      </c>
      <c r="G39" s="31">
        <v>366</v>
      </c>
      <c r="H39" s="33">
        <v>421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" customHeight="1">
      <c r="A40" s="6"/>
      <c r="B40" s="13" t="s">
        <v>38</v>
      </c>
      <c r="C40" s="26">
        <f t="shared" si="11"/>
        <v>1886</v>
      </c>
      <c r="D40" s="31">
        <v>863</v>
      </c>
      <c r="E40" s="32">
        <v>1023</v>
      </c>
      <c r="F40" s="26">
        <f t="shared" si="12"/>
        <v>1795</v>
      </c>
      <c r="G40" s="31">
        <v>856</v>
      </c>
      <c r="H40" s="33">
        <v>939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" customHeight="1">
      <c r="A41" s="6"/>
      <c r="B41" s="13" t="s">
        <v>39</v>
      </c>
      <c r="C41" s="26">
        <f t="shared" si="11"/>
        <v>1104</v>
      </c>
      <c r="D41" s="31">
        <v>472</v>
      </c>
      <c r="E41" s="32">
        <v>632</v>
      </c>
      <c r="F41" s="26">
        <f t="shared" si="12"/>
        <v>1097</v>
      </c>
      <c r="G41" s="31">
        <v>518</v>
      </c>
      <c r="H41" s="33">
        <v>579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" customHeight="1">
      <c r="A42" s="6"/>
      <c r="B42" s="13" t="s">
        <v>40</v>
      </c>
      <c r="C42" s="26">
        <f t="shared" si="11"/>
        <v>12589</v>
      </c>
      <c r="D42" s="31">
        <v>5444</v>
      </c>
      <c r="E42" s="32">
        <v>7145</v>
      </c>
      <c r="F42" s="26">
        <f t="shared" si="12"/>
        <v>10369</v>
      </c>
      <c r="G42" s="31">
        <v>4645</v>
      </c>
      <c r="H42" s="33">
        <v>5724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" customHeight="1">
      <c r="A43" s="6"/>
      <c r="B43" s="13" t="s">
        <v>41</v>
      </c>
      <c r="C43" s="26">
        <f t="shared" si="11"/>
        <v>17183</v>
      </c>
      <c r="D43" s="31">
        <v>7685</v>
      </c>
      <c r="E43" s="32">
        <v>9498</v>
      </c>
      <c r="F43" s="26">
        <f t="shared" si="12"/>
        <v>14633</v>
      </c>
      <c r="G43" s="31">
        <v>6516</v>
      </c>
      <c r="H43" s="33">
        <v>8117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" customHeight="1">
      <c r="A44" s="6"/>
      <c r="B44" s="13" t="s">
        <v>42</v>
      </c>
      <c r="C44" s="26">
        <f t="shared" si="11"/>
        <v>1218</v>
      </c>
      <c r="D44" s="31">
        <v>595</v>
      </c>
      <c r="E44" s="32">
        <v>623</v>
      </c>
      <c r="F44" s="26">
        <f t="shared" si="12"/>
        <v>1240</v>
      </c>
      <c r="G44" s="31">
        <v>504</v>
      </c>
      <c r="H44" s="33">
        <v>736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" customHeight="1">
      <c r="A45" s="6"/>
      <c r="B45" s="13" t="s">
        <v>43</v>
      </c>
      <c r="C45" s="26">
        <f t="shared" si="11"/>
        <v>1625</v>
      </c>
      <c r="D45" s="31">
        <v>751</v>
      </c>
      <c r="E45" s="32">
        <v>874</v>
      </c>
      <c r="F45" s="26">
        <f t="shared" si="12"/>
        <v>1509</v>
      </c>
      <c r="G45" s="31">
        <v>687</v>
      </c>
      <c r="H45" s="33">
        <v>822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" customHeight="1">
      <c r="A46" s="6"/>
      <c r="B46" s="13" t="s">
        <v>44</v>
      </c>
      <c r="C46" s="26">
        <f t="shared" si="11"/>
        <v>2430</v>
      </c>
      <c r="D46" s="31">
        <v>1141</v>
      </c>
      <c r="E46" s="32">
        <v>1289</v>
      </c>
      <c r="F46" s="26">
        <f t="shared" si="12"/>
        <v>1909</v>
      </c>
      <c r="G46" s="31">
        <v>837</v>
      </c>
      <c r="H46" s="33">
        <v>1072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" customHeight="1">
      <c r="A47" s="6"/>
      <c r="B47" s="13" t="s">
        <v>45</v>
      </c>
      <c r="C47" s="26">
        <f t="shared" si="11"/>
        <v>2456</v>
      </c>
      <c r="D47" s="31">
        <v>1104</v>
      </c>
      <c r="E47" s="32">
        <v>1352</v>
      </c>
      <c r="F47" s="26">
        <f t="shared" si="12"/>
        <v>2246</v>
      </c>
      <c r="G47" s="31">
        <v>1057</v>
      </c>
      <c r="H47" s="33">
        <v>1189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" customHeight="1">
      <c r="A48" s="6"/>
      <c r="B48" s="13" t="s">
        <v>46</v>
      </c>
      <c r="C48" s="26">
        <f t="shared" si="11"/>
        <v>7709</v>
      </c>
      <c r="D48" s="31">
        <v>3402</v>
      </c>
      <c r="E48" s="32">
        <v>4307</v>
      </c>
      <c r="F48" s="26">
        <f t="shared" si="12"/>
        <v>6805</v>
      </c>
      <c r="G48" s="31">
        <v>3095</v>
      </c>
      <c r="H48" s="33">
        <v>3710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" customHeight="1">
      <c r="A49" s="6"/>
      <c r="B49" s="13" t="s">
        <v>47</v>
      </c>
      <c r="C49" s="26">
        <f t="shared" si="11"/>
        <v>1178</v>
      </c>
      <c r="D49" s="31">
        <v>544</v>
      </c>
      <c r="E49" s="32">
        <v>634</v>
      </c>
      <c r="F49" s="26">
        <f t="shared" si="12"/>
        <v>970</v>
      </c>
      <c r="G49" s="31">
        <v>404</v>
      </c>
      <c r="H49" s="33">
        <v>566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" customHeight="1">
      <c r="A50" s="6"/>
      <c r="B50" s="13" t="s">
        <v>48</v>
      </c>
      <c r="C50" s="26">
        <f t="shared" si="11"/>
        <v>1079</v>
      </c>
      <c r="D50" s="31">
        <v>439</v>
      </c>
      <c r="E50" s="32">
        <v>640</v>
      </c>
      <c r="F50" s="26">
        <f t="shared" si="12"/>
        <v>788</v>
      </c>
      <c r="G50" s="31">
        <v>346</v>
      </c>
      <c r="H50" s="33">
        <v>442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" customHeight="1">
      <c r="A51" s="6"/>
      <c r="B51" s="13" t="s">
        <v>49</v>
      </c>
      <c r="C51" s="26">
        <f t="shared" si="11"/>
        <v>2551</v>
      </c>
      <c r="D51" s="31">
        <v>1143</v>
      </c>
      <c r="E51" s="32">
        <v>1408</v>
      </c>
      <c r="F51" s="26">
        <f t="shared" si="12"/>
        <v>2120</v>
      </c>
      <c r="G51" s="31">
        <v>902</v>
      </c>
      <c r="H51" s="33">
        <v>1218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" customHeight="1">
      <c r="A52" s="6"/>
      <c r="B52" s="13" t="s">
        <v>50</v>
      </c>
      <c r="C52" s="26">
        <f t="shared" si="11"/>
        <v>4641</v>
      </c>
      <c r="D52" s="31">
        <v>2079</v>
      </c>
      <c r="E52" s="32">
        <v>2562</v>
      </c>
      <c r="F52" s="26">
        <f t="shared" si="12"/>
        <v>4091</v>
      </c>
      <c r="G52" s="31">
        <v>1857</v>
      </c>
      <c r="H52" s="33">
        <v>2234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" customHeight="1">
      <c r="A53" s="6"/>
      <c r="B53" s="13" t="s">
        <v>51</v>
      </c>
      <c r="C53" s="26">
        <f t="shared" si="11"/>
        <v>1774</v>
      </c>
      <c r="D53" s="31">
        <v>806</v>
      </c>
      <c r="E53" s="32">
        <v>968</v>
      </c>
      <c r="F53" s="26">
        <f t="shared" si="12"/>
        <v>1274</v>
      </c>
      <c r="G53" s="31">
        <v>555</v>
      </c>
      <c r="H53" s="33">
        <v>719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" customHeight="1">
      <c r="A54" s="6"/>
      <c r="B54" s="13" t="s">
        <v>52</v>
      </c>
      <c r="C54" s="26">
        <f t="shared" si="11"/>
        <v>1065</v>
      </c>
      <c r="D54" s="31">
        <v>463</v>
      </c>
      <c r="E54" s="32">
        <v>602</v>
      </c>
      <c r="F54" s="26">
        <f t="shared" si="12"/>
        <v>1203</v>
      </c>
      <c r="G54" s="31">
        <v>523</v>
      </c>
      <c r="H54" s="33">
        <v>680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>
      <c r="A55" s="6"/>
      <c r="B55" s="34" t="s">
        <v>53</v>
      </c>
      <c r="C55" s="35">
        <f t="shared" si="11"/>
        <v>258</v>
      </c>
      <c r="D55" s="36">
        <v>77</v>
      </c>
      <c r="E55" s="37">
        <v>181</v>
      </c>
      <c r="F55" s="35">
        <f t="shared" si="12"/>
        <v>176</v>
      </c>
      <c r="G55" s="36">
        <v>68</v>
      </c>
      <c r="H55" s="38">
        <v>108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" customHeight="1">
      <c r="A56" s="1"/>
      <c r="B56" s="54" t="s">
        <v>67</v>
      </c>
      <c r="C56" s="40"/>
      <c r="D56" s="40"/>
      <c r="E56" s="42"/>
      <c r="F56" s="40"/>
      <c r="G56" s="40"/>
      <c r="H56" s="42" t="s">
        <v>60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2" customHeight="1">
      <c r="A57" s="1"/>
      <c r="B57" s="39" t="s">
        <v>61</v>
      </c>
      <c r="C57" s="42"/>
      <c r="D57" s="42"/>
      <c r="E57" s="52"/>
      <c r="F57" s="42"/>
      <c r="G57" s="42"/>
      <c r="H57" s="5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2" customHeight="1">
      <c r="A58" s="1"/>
      <c r="B58" s="46"/>
      <c r="C58" s="44"/>
      <c r="D58" s="45"/>
      <c r="E58" s="53"/>
      <c r="F58" s="44"/>
      <c r="G58" s="45"/>
      <c r="H58" s="5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2" customHeight="1">
      <c r="A59" s="1"/>
      <c r="B59" s="46" t="s">
        <v>62</v>
      </c>
      <c r="C59" s="44"/>
      <c r="D59" s="45"/>
      <c r="E59" s="45"/>
      <c r="F59" s="44"/>
      <c r="G59" s="45"/>
      <c r="H59" s="4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" customHeight="1">
      <c r="A60" s="1"/>
      <c r="B60" s="47" t="s">
        <v>63</v>
      </c>
      <c r="C60" s="44"/>
      <c r="D60" s="45"/>
      <c r="E60" s="45"/>
      <c r="F60" s="44"/>
      <c r="G60" s="45"/>
      <c r="H60" s="4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" customHeight="1">
      <c r="A61" s="1"/>
      <c r="B61" s="48" t="s">
        <v>58</v>
      </c>
      <c r="C61" s="44"/>
      <c r="D61" s="45"/>
      <c r="E61" s="45"/>
      <c r="F61" s="44"/>
      <c r="G61" s="45"/>
      <c r="H61" s="4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" customHeight="1">
      <c r="A62" s="1"/>
      <c r="B62" s="1"/>
      <c r="C62" s="49"/>
      <c r="D62" s="50"/>
      <c r="E62" s="50"/>
      <c r="F62" s="49"/>
      <c r="G62" s="50"/>
      <c r="H62" s="5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" customHeight="1">
      <c r="A63" s="1"/>
      <c r="B63" s="1"/>
      <c r="C63" s="49"/>
      <c r="D63" s="50"/>
      <c r="E63" s="50"/>
      <c r="F63" s="49"/>
      <c r="G63" s="50"/>
      <c r="H63" s="5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" customHeight="1">
      <c r="A64" s="1"/>
      <c r="B64" s="1"/>
      <c r="C64" s="49"/>
      <c r="D64" s="50"/>
      <c r="E64" s="50"/>
      <c r="F64" s="49"/>
      <c r="G64" s="50"/>
      <c r="H64" s="5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" customHeight="1">
      <c r="A65" s="1"/>
      <c r="B65" s="1"/>
      <c r="C65" s="49"/>
      <c r="D65" s="50"/>
      <c r="E65" s="50"/>
      <c r="F65" s="49"/>
      <c r="G65" s="50"/>
      <c r="H65" s="5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" customHeight="1">
      <c r="A66" s="1"/>
      <c r="B66" s="1"/>
      <c r="C66" s="49"/>
      <c r="D66" s="50"/>
      <c r="E66" s="50"/>
      <c r="F66" s="49"/>
      <c r="G66" s="50"/>
      <c r="H66" s="5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" customHeight="1">
      <c r="A67" s="1"/>
      <c r="B67" s="1"/>
      <c r="C67" s="49"/>
      <c r="D67" s="50"/>
      <c r="E67" s="50"/>
      <c r="F67" s="49"/>
      <c r="G67" s="50"/>
      <c r="H67" s="5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" customHeight="1">
      <c r="A68" s="1"/>
      <c r="B68" s="1"/>
      <c r="C68" s="49"/>
      <c r="D68" s="50"/>
      <c r="E68" s="50"/>
      <c r="F68" s="49"/>
      <c r="G68" s="50"/>
      <c r="H68" s="5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" customHeight="1">
      <c r="A69" s="1"/>
      <c r="B69" s="1"/>
      <c r="C69" s="49"/>
      <c r="D69" s="50"/>
      <c r="E69" s="50"/>
      <c r="F69" s="49"/>
      <c r="G69" s="50"/>
      <c r="H69" s="5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" customHeight="1">
      <c r="A70" s="1"/>
      <c r="B70" s="1"/>
      <c r="C70" s="49"/>
      <c r="D70" s="50"/>
      <c r="E70" s="50"/>
      <c r="F70" s="49"/>
      <c r="G70" s="50"/>
      <c r="H70" s="5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" customHeight="1">
      <c r="A71" s="1"/>
      <c r="B71" s="1"/>
      <c r="C71" s="49"/>
      <c r="D71" s="50"/>
      <c r="E71" s="50"/>
      <c r="F71" s="49"/>
      <c r="G71" s="50"/>
      <c r="H71" s="5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2" customHeight="1">
      <c r="A72" s="1"/>
      <c r="B72" s="1"/>
      <c r="C72" s="49"/>
      <c r="D72" s="50"/>
      <c r="E72" s="50"/>
      <c r="F72" s="49"/>
      <c r="G72" s="50"/>
      <c r="H72" s="5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2" customHeight="1">
      <c r="A73" s="1"/>
      <c r="B73" s="1"/>
      <c r="C73" s="49"/>
      <c r="D73" s="50"/>
      <c r="E73" s="50"/>
      <c r="F73" s="49"/>
      <c r="G73" s="50"/>
      <c r="H73" s="5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2" customHeight="1">
      <c r="A74" s="1"/>
      <c r="B74" s="1"/>
      <c r="C74" s="49"/>
      <c r="D74" s="50"/>
      <c r="E74" s="50"/>
      <c r="F74" s="49"/>
      <c r="G74" s="50"/>
      <c r="H74" s="5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2" customHeight="1">
      <c r="A75" s="1"/>
      <c r="B75" s="1"/>
      <c r="C75" s="49"/>
      <c r="D75" s="50"/>
      <c r="E75" s="50"/>
      <c r="F75" s="49"/>
      <c r="G75" s="50"/>
      <c r="H75" s="5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2" customHeight="1">
      <c r="A76" s="1"/>
      <c r="B76" s="1"/>
      <c r="C76" s="49"/>
      <c r="D76" s="50"/>
      <c r="E76" s="50"/>
      <c r="F76" s="49"/>
      <c r="G76" s="50"/>
      <c r="H76" s="5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2" customHeight="1">
      <c r="A77" s="1"/>
      <c r="B77" s="1"/>
      <c r="C77" s="49"/>
      <c r="D77" s="50"/>
      <c r="E77" s="50"/>
      <c r="F77" s="49"/>
      <c r="G77" s="50"/>
      <c r="H77" s="5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2" customHeight="1">
      <c r="A78" s="1"/>
      <c r="B78" s="1"/>
      <c r="C78" s="49"/>
      <c r="D78" s="50"/>
      <c r="E78" s="50"/>
      <c r="F78" s="49"/>
      <c r="G78" s="50"/>
      <c r="H78" s="5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2" customHeight="1">
      <c r="A79" s="1"/>
      <c r="B79" s="1"/>
      <c r="C79" s="49"/>
      <c r="D79" s="50"/>
      <c r="E79" s="50"/>
      <c r="F79" s="49"/>
      <c r="G79" s="50"/>
      <c r="H79" s="5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2" customHeight="1">
      <c r="A80" s="1"/>
      <c r="B80" s="1"/>
      <c r="C80" s="49"/>
      <c r="D80" s="50"/>
      <c r="E80" s="50"/>
      <c r="F80" s="49"/>
      <c r="G80" s="50"/>
      <c r="H80" s="5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2" customHeight="1">
      <c r="A81" s="1"/>
      <c r="B81" s="1"/>
      <c r="C81" s="49"/>
      <c r="D81" s="50"/>
      <c r="E81" s="50"/>
      <c r="F81" s="49"/>
      <c r="G81" s="50"/>
      <c r="H81" s="5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2" customHeight="1">
      <c r="A82" s="1"/>
      <c r="B82" s="1"/>
      <c r="C82" s="49"/>
      <c r="D82" s="50"/>
      <c r="E82" s="50"/>
      <c r="F82" s="49"/>
      <c r="G82" s="50"/>
      <c r="H82" s="5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2" customHeight="1">
      <c r="A83" s="1"/>
      <c r="B83" s="1"/>
      <c r="C83" s="49"/>
      <c r="D83" s="50"/>
      <c r="E83" s="50"/>
      <c r="F83" s="49"/>
      <c r="G83" s="50"/>
      <c r="H83" s="5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2" customHeight="1">
      <c r="A84" s="1"/>
      <c r="B84" s="1"/>
      <c r="C84" s="49"/>
      <c r="D84" s="50"/>
      <c r="E84" s="50"/>
      <c r="F84" s="49"/>
      <c r="G84" s="50"/>
      <c r="H84" s="5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2" customHeight="1">
      <c r="A85" s="1"/>
      <c r="B85" s="1"/>
      <c r="C85" s="49"/>
      <c r="D85" s="50"/>
      <c r="E85" s="50"/>
      <c r="F85" s="49"/>
      <c r="G85" s="50"/>
      <c r="H85" s="5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2" customHeight="1">
      <c r="A86" s="1"/>
      <c r="B86" s="1"/>
      <c r="C86" s="49"/>
      <c r="D86" s="50"/>
      <c r="E86" s="50"/>
      <c r="F86" s="49"/>
      <c r="G86" s="50"/>
      <c r="H86" s="5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2" customHeight="1">
      <c r="A87" s="1"/>
      <c r="B87" s="1"/>
      <c r="C87" s="49"/>
      <c r="D87" s="50"/>
      <c r="E87" s="50"/>
      <c r="F87" s="49"/>
      <c r="G87" s="50"/>
      <c r="H87" s="5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2" customHeight="1">
      <c r="A88" s="1"/>
      <c r="B88" s="1"/>
      <c r="C88" s="49"/>
      <c r="D88" s="50"/>
      <c r="E88" s="50"/>
      <c r="F88" s="49"/>
      <c r="G88" s="50"/>
      <c r="H88" s="5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2" customHeight="1">
      <c r="A89" s="1"/>
      <c r="B89" s="1"/>
      <c r="C89" s="49"/>
      <c r="D89" s="50"/>
      <c r="E89" s="50"/>
      <c r="F89" s="49"/>
      <c r="G89" s="50"/>
      <c r="H89" s="5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2" customHeight="1">
      <c r="A90" s="1"/>
      <c r="B90" s="1"/>
      <c r="C90" s="49"/>
      <c r="D90" s="50"/>
      <c r="E90" s="50"/>
      <c r="F90" s="49"/>
      <c r="G90" s="50"/>
      <c r="H90" s="5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2" customHeight="1">
      <c r="A91" s="1"/>
      <c r="B91" s="1"/>
      <c r="C91" s="49"/>
      <c r="D91" s="50"/>
      <c r="E91" s="50"/>
      <c r="F91" s="49"/>
      <c r="G91" s="50"/>
      <c r="H91" s="5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2" customHeight="1">
      <c r="A92" s="1"/>
      <c r="B92" s="1"/>
      <c r="C92" s="49"/>
      <c r="D92" s="50"/>
      <c r="E92" s="50"/>
      <c r="F92" s="49"/>
      <c r="G92" s="50"/>
      <c r="H92" s="5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2" customHeight="1">
      <c r="A93" s="1"/>
      <c r="B93" s="1"/>
      <c r="C93" s="49"/>
      <c r="D93" s="50"/>
      <c r="E93" s="50"/>
      <c r="F93" s="49"/>
      <c r="G93" s="50"/>
      <c r="H93" s="5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2" customHeight="1">
      <c r="A94" s="1"/>
      <c r="B94" s="1"/>
      <c r="C94" s="49"/>
      <c r="D94" s="50"/>
      <c r="E94" s="50"/>
      <c r="F94" s="49"/>
      <c r="G94" s="50"/>
      <c r="H94" s="5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2" customHeight="1">
      <c r="A95" s="1"/>
      <c r="B95" s="1"/>
      <c r="C95" s="49"/>
      <c r="D95" s="50"/>
      <c r="E95" s="50"/>
      <c r="F95" s="49"/>
      <c r="G95" s="50"/>
      <c r="H95" s="5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2" customHeight="1">
      <c r="A96" s="1"/>
      <c r="B96" s="1"/>
      <c r="C96" s="49"/>
      <c r="D96" s="50"/>
      <c r="E96" s="50"/>
      <c r="F96" s="49"/>
      <c r="G96" s="50"/>
      <c r="H96" s="5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2" customHeight="1">
      <c r="A97" s="1"/>
      <c r="B97" s="1"/>
      <c r="C97" s="49"/>
      <c r="D97" s="50"/>
      <c r="E97" s="50"/>
      <c r="F97" s="49"/>
      <c r="G97" s="50"/>
      <c r="H97" s="5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2" customHeight="1">
      <c r="A98" s="1"/>
      <c r="B98" s="1"/>
      <c r="C98" s="49"/>
      <c r="D98" s="50"/>
      <c r="E98" s="50"/>
      <c r="F98" s="49"/>
      <c r="G98" s="50"/>
      <c r="H98" s="5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2" customHeight="1">
      <c r="A99" s="1"/>
      <c r="B99" s="1"/>
      <c r="C99" s="49"/>
      <c r="D99" s="50"/>
      <c r="E99" s="50"/>
      <c r="F99" s="49"/>
      <c r="G99" s="50"/>
      <c r="H99" s="5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2" customHeight="1">
      <c r="A100" s="1"/>
      <c r="B100" s="1"/>
      <c r="C100" s="49"/>
      <c r="D100" s="50"/>
      <c r="E100" s="50"/>
      <c r="F100" s="49"/>
      <c r="G100" s="50"/>
      <c r="H100" s="5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2" customHeight="1">
      <c r="A101" s="1"/>
      <c r="B101" s="1"/>
      <c r="C101" s="49"/>
      <c r="D101" s="50"/>
      <c r="E101" s="50"/>
      <c r="F101" s="49"/>
      <c r="G101" s="50"/>
      <c r="H101" s="5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2" customHeight="1">
      <c r="A102" s="1"/>
      <c r="B102" s="1"/>
      <c r="C102" s="49"/>
      <c r="D102" s="50"/>
      <c r="E102" s="50"/>
      <c r="F102" s="49"/>
      <c r="G102" s="50"/>
      <c r="H102" s="5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2" customHeight="1">
      <c r="A103" s="1"/>
      <c r="B103" s="1"/>
      <c r="C103" s="49"/>
      <c r="D103" s="50"/>
      <c r="E103" s="50"/>
      <c r="F103" s="49"/>
      <c r="G103" s="50"/>
      <c r="H103" s="5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2" customHeight="1">
      <c r="A104" s="1"/>
      <c r="B104" s="1"/>
      <c r="C104" s="49"/>
      <c r="D104" s="50"/>
      <c r="E104" s="50"/>
      <c r="F104" s="49"/>
      <c r="G104" s="50"/>
      <c r="H104" s="5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2" customHeight="1">
      <c r="A105" s="1"/>
      <c r="B105" s="1"/>
      <c r="C105" s="49"/>
      <c r="D105" s="50"/>
      <c r="E105" s="50"/>
      <c r="F105" s="49"/>
      <c r="G105" s="50"/>
      <c r="H105" s="5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2" customHeight="1">
      <c r="A106" s="1"/>
      <c r="B106" s="1"/>
      <c r="C106" s="49"/>
      <c r="D106" s="50"/>
      <c r="E106" s="50"/>
      <c r="F106" s="49"/>
      <c r="G106" s="50"/>
      <c r="H106" s="5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2" customHeight="1">
      <c r="A107" s="1"/>
      <c r="B107" s="1"/>
      <c r="C107" s="49"/>
      <c r="D107" s="50"/>
      <c r="E107" s="50"/>
      <c r="F107" s="49"/>
      <c r="G107" s="50"/>
      <c r="H107" s="5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2" customHeight="1">
      <c r="A108" s="1"/>
      <c r="B108" s="1"/>
      <c r="C108" s="49"/>
      <c r="D108" s="50"/>
      <c r="E108" s="50"/>
      <c r="F108" s="49"/>
      <c r="G108" s="50"/>
      <c r="H108" s="5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2" customHeight="1">
      <c r="A109" s="1"/>
      <c r="B109" s="1"/>
      <c r="C109" s="49"/>
      <c r="D109" s="50"/>
      <c r="E109" s="50"/>
      <c r="F109" s="49"/>
      <c r="G109" s="50"/>
      <c r="H109" s="5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2" customHeight="1">
      <c r="A110" s="1"/>
      <c r="B110" s="1"/>
      <c r="C110" s="49"/>
      <c r="D110" s="50"/>
      <c r="E110" s="50"/>
      <c r="F110" s="49"/>
      <c r="G110" s="50"/>
      <c r="H110" s="5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2" customHeight="1">
      <c r="A111" s="1"/>
      <c r="B111" s="1"/>
      <c r="C111" s="49"/>
      <c r="D111" s="50"/>
      <c r="E111" s="50"/>
      <c r="F111" s="49"/>
      <c r="G111" s="50"/>
      <c r="H111" s="5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2" customHeight="1">
      <c r="A112" s="1"/>
      <c r="B112" s="1"/>
      <c r="C112" s="49"/>
      <c r="D112" s="50"/>
      <c r="E112" s="50"/>
      <c r="F112" s="49"/>
      <c r="G112" s="50"/>
      <c r="H112" s="5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2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2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2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2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2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2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2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2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2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2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2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2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2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2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2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2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2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2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2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2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2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2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2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2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2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2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2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2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2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2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2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2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2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2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2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2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2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2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2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2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2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2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2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2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2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2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2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2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2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2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2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2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2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2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2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2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2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2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2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2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2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2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2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2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2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2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2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2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2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2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2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2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2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2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2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2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2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2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2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2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2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2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2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2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2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2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2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2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2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2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2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2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2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2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2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2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2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2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2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2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2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2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2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2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2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2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2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2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2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2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2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2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2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2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2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2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2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2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2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2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2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2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2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2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2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2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2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2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2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2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2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2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2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2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2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2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2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2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2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2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2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2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2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2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2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2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2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2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</row>
    <row r="262" spans="1:20" ht="15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</row>
    <row r="263" spans="1:20" ht="15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</row>
    <row r="264" spans="1:20" ht="15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</row>
    <row r="265" spans="1:20" ht="15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</row>
    <row r="266" spans="1:20" ht="15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</row>
    <row r="267" spans="1:20" ht="15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</row>
    <row r="268" spans="1:20" ht="15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</row>
    <row r="269" spans="1:20" ht="15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</row>
    <row r="270" spans="1:20" ht="15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</row>
    <row r="271" spans="1:20" ht="15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</row>
    <row r="272" spans="1:20" ht="15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</row>
    <row r="273" spans="1:20" ht="15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</row>
    <row r="274" spans="1:20" ht="15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</row>
    <row r="275" spans="1:20" ht="15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</row>
    <row r="276" spans="1:20" ht="15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</row>
    <row r="277" spans="1:20" ht="15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</row>
    <row r="278" spans="1:20" ht="15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</row>
    <row r="279" spans="1:20" ht="15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</row>
    <row r="280" spans="1:20" ht="15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</row>
    <row r="281" spans="1:20" ht="15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</row>
    <row r="282" spans="1:20" ht="15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</row>
    <row r="283" spans="1:20" ht="15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</row>
    <row r="284" spans="1:20" ht="15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</row>
    <row r="285" spans="1:20" ht="15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</row>
    <row r="286" spans="1:20" ht="15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</row>
    <row r="287" spans="1:20" ht="15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</row>
    <row r="288" spans="1:20" ht="15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</row>
    <row r="289" spans="1:20" ht="15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</row>
    <row r="290" spans="1:20" ht="15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</row>
    <row r="291" spans="1:20" ht="15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</row>
    <row r="292" spans="1:20" ht="15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</row>
    <row r="293" spans="1:20" ht="15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</row>
    <row r="294" spans="1:20" ht="15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</row>
    <row r="295" spans="1:20" ht="15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</row>
    <row r="296" spans="1:20" ht="15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</row>
    <row r="297" spans="1:20" ht="15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</row>
    <row r="298" spans="1:20" ht="15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</row>
    <row r="299" spans="1:20" ht="15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</row>
    <row r="300" spans="1:20" ht="15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</row>
    <row r="301" spans="1:20" ht="15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</row>
    <row r="302" spans="1:20" ht="15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</row>
    <row r="303" spans="1:20" ht="15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</row>
    <row r="304" spans="1:20" ht="15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</row>
    <row r="305" spans="1:20" ht="15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</row>
    <row r="306" spans="1:20" ht="15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</row>
    <row r="307" spans="1:20" ht="15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</row>
    <row r="308" spans="1:20" ht="15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</row>
    <row r="309" spans="1:20" ht="15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</row>
    <row r="310" spans="1:20" ht="15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</row>
    <row r="311" spans="1:20" ht="15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</row>
    <row r="312" spans="1:20" ht="15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</row>
    <row r="313" spans="1:20" ht="15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</row>
    <row r="314" spans="1:20" ht="15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</row>
    <row r="315" spans="1:20" ht="15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</row>
    <row r="316" spans="1:20" ht="15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</row>
    <row r="317" spans="1:20" ht="15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</row>
    <row r="318" spans="1:20" ht="15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</row>
    <row r="319" spans="1:20" ht="15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</row>
    <row r="320" spans="1:20" ht="15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</row>
    <row r="321" spans="1:20" ht="15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</row>
    <row r="322" spans="1:20" ht="15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</row>
    <row r="323" spans="1:20" ht="15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</row>
    <row r="324" spans="1:20" ht="15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</row>
    <row r="325" spans="1:20" ht="15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</row>
    <row r="326" spans="1:20" ht="15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</row>
    <row r="327" spans="1:20" ht="15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</row>
    <row r="328" spans="1:20" ht="15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</row>
    <row r="329" spans="1:20" ht="15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</row>
    <row r="330" spans="1:20" ht="15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</row>
    <row r="331" spans="1:20" ht="15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</row>
    <row r="332" spans="1:20" ht="15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</row>
    <row r="333" spans="1:20" ht="15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</row>
    <row r="334" spans="1:20" ht="15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</row>
    <row r="335" spans="1:20" ht="15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</row>
    <row r="336" spans="1:20" ht="15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</row>
    <row r="337" spans="1:20" ht="15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</row>
    <row r="338" spans="1:20" ht="15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</row>
    <row r="339" spans="1:20" ht="15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</row>
    <row r="340" spans="1:20" ht="15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</row>
    <row r="341" spans="1:20" ht="15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</row>
    <row r="342" spans="1:20" ht="15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</row>
    <row r="343" spans="1:20" ht="15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</row>
    <row r="344" spans="1:20" ht="15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</row>
    <row r="345" spans="1:20" ht="15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</row>
    <row r="346" spans="1:20" ht="15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</row>
    <row r="347" spans="1:20" ht="15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</row>
    <row r="348" spans="1:20" ht="15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</row>
    <row r="349" spans="1:20" ht="15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</row>
    <row r="350" spans="1:20" ht="15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</row>
    <row r="351" spans="1:20" ht="15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</row>
    <row r="352" spans="1:20" ht="15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</row>
    <row r="353" spans="1:20" ht="15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</row>
    <row r="354" spans="1:20" ht="15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</row>
    <row r="355" spans="1:20" ht="15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</row>
    <row r="356" spans="1:20" ht="15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</row>
    <row r="357" spans="1:20" ht="15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</row>
    <row r="358" spans="1:20" ht="15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</row>
    <row r="359" spans="1:20" ht="15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</row>
    <row r="360" spans="1:20" ht="15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</row>
    <row r="361" spans="1:20" ht="15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</row>
    <row r="362" spans="1:20" ht="15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</row>
    <row r="363" spans="1:20" ht="15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</row>
    <row r="364" spans="1:20" ht="15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</row>
    <row r="365" spans="1:20" ht="15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</row>
    <row r="366" spans="1:20" ht="15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</row>
    <row r="367" spans="1:20" ht="15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</row>
    <row r="368" spans="1:20" ht="15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</row>
    <row r="369" spans="1:20" ht="15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</row>
    <row r="370" spans="1:20" ht="15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</row>
    <row r="371" spans="1:20" ht="15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</row>
    <row r="372" spans="1:20" ht="15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</row>
    <row r="373" spans="1:20" ht="15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</row>
    <row r="374" spans="1:20" ht="15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</row>
    <row r="375" spans="1:20" ht="15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</row>
    <row r="376" spans="1:20" ht="15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</row>
    <row r="377" spans="1:20" ht="15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</row>
    <row r="378" spans="1:20" ht="15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</row>
    <row r="379" spans="1:20" ht="15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</row>
    <row r="380" spans="1:20" ht="15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</row>
    <row r="381" spans="1:20" ht="15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</row>
    <row r="382" spans="1:20" ht="15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</row>
    <row r="383" spans="1:20" ht="15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</row>
    <row r="384" spans="1:20" ht="15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</row>
    <row r="385" spans="1:20" ht="15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</row>
    <row r="386" spans="1:20" ht="15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</row>
    <row r="387" spans="1:20" ht="15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</row>
    <row r="388" spans="1:20" ht="15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</row>
    <row r="389" spans="1:20" ht="15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</row>
    <row r="390" spans="1:20" ht="15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</row>
    <row r="391" spans="1:20" ht="15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</row>
    <row r="392" spans="1:20" ht="15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</row>
    <row r="393" spans="1:20" ht="15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</row>
    <row r="394" spans="1:20" ht="15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</row>
    <row r="395" spans="1:20" ht="15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</row>
    <row r="396" spans="1:20" ht="15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</row>
    <row r="397" spans="1:20" ht="15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</row>
    <row r="398" spans="1:20" ht="15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</row>
    <row r="399" spans="1:20" ht="15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</row>
    <row r="400" spans="1:20" ht="15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</row>
    <row r="401" spans="1:20" ht="15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</row>
    <row r="402" spans="1:20" ht="15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</row>
    <row r="403" spans="1:20" ht="15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</row>
    <row r="404" spans="1:20" ht="15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</row>
    <row r="405" spans="1:20" ht="15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</row>
    <row r="406" spans="1:20" ht="15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</row>
    <row r="407" spans="1:20" ht="15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</row>
    <row r="408" spans="1:20" ht="15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</row>
    <row r="409" spans="1:20" ht="15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</row>
    <row r="410" spans="1:20" ht="15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</row>
    <row r="411" spans="1:20" ht="15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</row>
    <row r="412" spans="1:20" ht="15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</row>
    <row r="413" spans="1:20" ht="15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</row>
    <row r="414" spans="1:20" ht="15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</row>
    <row r="415" spans="1:20" ht="15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</row>
    <row r="416" spans="1:20" ht="15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</row>
    <row r="417" spans="1:20" ht="15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</row>
    <row r="418" spans="1:20" ht="15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</row>
    <row r="419" spans="1:20" ht="15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</row>
    <row r="420" spans="1:20" ht="15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</row>
    <row r="421" spans="1:20" ht="15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</row>
    <row r="422" spans="1:20" ht="15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</row>
    <row r="423" spans="1:20" ht="15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</row>
    <row r="424" spans="1:20" ht="15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</row>
    <row r="425" spans="1:20" ht="15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</row>
    <row r="426" spans="1:20" ht="15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</row>
    <row r="427" spans="1:20" ht="15.75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</row>
    <row r="428" spans="1:20" ht="15.75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</row>
    <row r="429" spans="1:20" ht="15.75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</row>
    <row r="430" spans="1:20" ht="15.75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</row>
    <row r="431" spans="1:20" ht="15.75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</row>
    <row r="432" spans="1:20" ht="15.75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</row>
    <row r="433" spans="1:20" ht="15.75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</row>
    <row r="434" spans="1:20" ht="15.75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</row>
    <row r="435" spans="1:20" ht="15.75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</row>
    <row r="436" spans="1:20" ht="15.75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</row>
    <row r="437" spans="1:20" ht="15.75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</row>
    <row r="438" spans="1:20" ht="15.75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</row>
    <row r="439" spans="1:20" ht="15.75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</row>
    <row r="440" spans="1:20" ht="15.75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</row>
    <row r="441" spans="1:20" ht="15.75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</row>
    <row r="442" spans="1:20" ht="15.75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</row>
    <row r="443" spans="1:20" ht="15.75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</row>
    <row r="444" spans="1:20" ht="15.75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</row>
    <row r="445" spans="1:20" ht="15.75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</row>
    <row r="446" spans="1:20" ht="15.75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</row>
    <row r="447" spans="1:20" ht="15.75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</row>
    <row r="448" spans="1:20" ht="15.75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</row>
    <row r="449" spans="1:20" ht="15.75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</row>
    <row r="450" spans="1:20" ht="15.75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</row>
    <row r="451" spans="1:20" ht="15.75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</row>
    <row r="452" spans="1:20" ht="15.75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</row>
    <row r="453" spans="1:20" ht="15.75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</row>
    <row r="454" spans="1:20" ht="15.75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</row>
    <row r="455" spans="1:20" ht="15.75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</row>
    <row r="456" spans="1:20" ht="15.75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</row>
    <row r="457" spans="1:20" ht="15.75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</row>
    <row r="458" spans="1:20" ht="15.75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</row>
    <row r="459" spans="1:20" ht="15.75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</row>
    <row r="460" spans="1:20" ht="15.75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</row>
    <row r="461" spans="1:20" ht="15.75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</row>
    <row r="462" spans="1:20" ht="15.75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</row>
    <row r="463" spans="1:20" ht="15.75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</row>
    <row r="464" spans="1:20" ht="15.75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</row>
    <row r="465" spans="1:20" ht="15.75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</row>
    <row r="466" spans="1:20" ht="15.75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</row>
    <row r="467" spans="1:20" ht="15.75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</row>
    <row r="468" spans="1:20" ht="15.75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</row>
    <row r="469" spans="1:20" ht="15.75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</row>
    <row r="470" spans="1:20" ht="15.75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</row>
    <row r="471" spans="1:20" ht="15.75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</row>
    <row r="472" spans="1:20" ht="15.75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</row>
    <row r="473" spans="1:20" ht="15.75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</row>
    <row r="474" spans="1:20" ht="15.75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</row>
    <row r="475" spans="1:20" ht="15.75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</row>
    <row r="476" spans="1:20" ht="15.75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</row>
    <row r="477" spans="1:20" ht="15.75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</row>
    <row r="478" spans="1:20" ht="15.75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</row>
    <row r="479" spans="1:20" ht="15.75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</row>
    <row r="480" spans="1:20" ht="15.75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</row>
    <row r="481" spans="1:20" ht="15.75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</row>
    <row r="482" spans="1:20" ht="15.75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</row>
    <row r="483" spans="1:20" ht="15.75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</row>
    <row r="484" spans="1:20" ht="15.75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</row>
    <row r="485" spans="1:20" ht="15.75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</row>
    <row r="486" spans="1:20" ht="15.75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</row>
    <row r="487" spans="1:20" ht="15.75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</row>
    <row r="488" spans="1:20" ht="15.75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</row>
    <row r="489" spans="1:20" ht="15.75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</row>
    <row r="490" spans="1:20" ht="15.75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</row>
    <row r="491" spans="1:20" ht="15.75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</row>
    <row r="492" spans="1:20" ht="15.75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</row>
    <row r="493" spans="1:20" ht="15.75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</row>
    <row r="494" spans="1:20" ht="15.75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</row>
    <row r="495" spans="1:20" ht="15.75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</row>
    <row r="496" spans="1:20" ht="15.75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</row>
    <row r="497" spans="1:20" ht="15.75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</row>
    <row r="498" spans="1:20" ht="15.75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</row>
    <row r="499" spans="1:20" ht="15.75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</row>
    <row r="500" spans="1:20" ht="15.75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</row>
    <row r="501" spans="1:20" ht="15.75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</row>
    <row r="502" spans="1:20" ht="15.75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</row>
    <row r="503" spans="1:20" ht="15.75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</row>
    <row r="504" spans="1:20" ht="15.75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</row>
    <row r="505" spans="1:20" ht="15.75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</row>
    <row r="506" spans="1:20" ht="15.75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</row>
    <row r="507" spans="1:20" ht="15.75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</row>
    <row r="508" spans="1:20" ht="15.75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</row>
    <row r="509" spans="1:20" ht="15.75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</row>
    <row r="510" spans="1:20" ht="15.75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</row>
    <row r="511" spans="1:20" ht="15.75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</row>
    <row r="512" spans="1:20" ht="15.75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</row>
    <row r="513" spans="1:20" ht="15.75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</row>
    <row r="514" spans="1:20" ht="15.75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</row>
    <row r="515" spans="1:20" ht="15.75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</row>
    <row r="516" spans="1:20" ht="15.75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</row>
    <row r="517" spans="1:20" ht="15.75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</row>
    <row r="518" spans="1:20" ht="15.75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</row>
    <row r="519" spans="1:20" ht="15.75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</row>
    <row r="520" spans="1:20" ht="15.75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</row>
    <row r="521" spans="1:20" ht="15.75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</row>
    <row r="522" spans="1:20" ht="15.75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</row>
    <row r="523" spans="1:20" ht="15.75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</row>
    <row r="524" spans="1:20" ht="15.75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</row>
    <row r="525" spans="1:20" ht="15.75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</row>
    <row r="526" spans="1:20" ht="15.75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</row>
    <row r="527" spans="1:20" ht="15.75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</row>
    <row r="528" spans="1:20" ht="15.75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</row>
    <row r="529" spans="1:20" ht="15.75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</row>
    <row r="530" spans="1:20" ht="15.75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</row>
    <row r="531" spans="1:20" ht="15.75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</row>
    <row r="532" spans="1:20" ht="15.75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</row>
    <row r="533" spans="1:20" ht="15.75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</row>
    <row r="534" spans="1:20" ht="15.75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</row>
    <row r="535" spans="1:20" ht="15.75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</row>
    <row r="536" spans="1:20" ht="15.75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</row>
    <row r="537" spans="1:20" ht="15.75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</row>
    <row r="538" spans="1:20" ht="15.75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</row>
    <row r="539" spans="1:20" ht="15.75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</row>
    <row r="540" spans="1:20" ht="15.75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</row>
    <row r="541" spans="1:20" ht="15.75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</row>
    <row r="542" spans="1:20" ht="15.75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</row>
    <row r="543" spans="1:20" ht="15.75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</row>
    <row r="544" spans="1:20" ht="15.75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</row>
    <row r="545" spans="1:20" ht="15.75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</row>
    <row r="546" spans="1:20" ht="15.75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</row>
    <row r="547" spans="1:20" ht="15.75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</row>
    <row r="548" spans="1:20" ht="15.75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</row>
    <row r="549" spans="1:20" ht="15.75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</row>
    <row r="550" spans="1:20" ht="15.75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</row>
    <row r="551" spans="1:20" ht="15.75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</row>
    <row r="552" spans="1:20" ht="15.75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</row>
    <row r="553" spans="1:20" ht="15.75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</row>
    <row r="554" spans="1:20" ht="15.75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</row>
    <row r="555" spans="1:20" ht="15.75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</row>
    <row r="556" spans="1:20" ht="15.75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</row>
    <row r="557" spans="1:20" ht="15.75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</row>
    <row r="558" spans="1:20" ht="15.75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</row>
    <row r="559" spans="1:20" ht="15.75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</row>
    <row r="560" spans="1:20" ht="15.75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</row>
    <row r="561" spans="1:20" ht="15.75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</row>
    <row r="562" spans="1:20" ht="15.75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</row>
    <row r="563" spans="1:20" ht="15.75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</row>
    <row r="564" spans="1:20" ht="15.75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</row>
    <row r="565" spans="1:20" ht="15.75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</row>
    <row r="566" spans="1:20" ht="15.75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</row>
    <row r="567" spans="1:20" ht="15.75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</row>
    <row r="568" spans="1:20" ht="15.75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</row>
    <row r="569" spans="1:20" ht="15.75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</row>
    <row r="570" spans="1:20" ht="15.75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</row>
    <row r="571" spans="1:20" ht="15.75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</row>
    <row r="572" spans="1:20" ht="15.75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</row>
    <row r="573" spans="1:20" ht="15.75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</row>
    <row r="574" spans="1:20" ht="15.75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</row>
    <row r="575" spans="1:20" ht="15.75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</row>
    <row r="576" spans="1:20" ht="15.75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</row>
    <row r="577" spans="1:20" ht="15.75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</row>
    <row r="578" spans="1:20" ht="15.75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</row>
    <row r="579" spans="1:20" ht="15.75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</row>
    <row r="580" spans="1:20" ht="15.75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</row>
    <row r="581" spans="1:20" ht="15.75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</row>
    <row r="582" spans="1:20" ht="15.75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</row>
    <row r="583" spans="1:20" ht="15.75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</row>
    <row r="584" spans="1:20" ht="15.75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</row>
    <row r="585" spans="1:20" ht="15.75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</row>
    <row r="586" spans="1:20" ht="15.75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</row>
    <row r="587" spans="1:20" ht="15.75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</row>
    <row r="588" spans="1:20" ht="15.75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</row>
    <row r="589" spans="1:20" ht="15.75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</row>
    <row r="590" spans="1:20" ht="15.75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</row>
    <row r="591" spans="1:20" ht="15.75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</row>
    <row r="592" spans="1:20" ht="15.75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</row>
    <row r="593" spans="1:20" ht="15.75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</row>
    <row r="594" spans="1:20" ht="15.75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</row>
    <row r="595" spans="1:20" ht="15.75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</row>
    <row r="596" spans="1:20" ht="15.75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</row>
    <row r="597" spans="1:20" ht="15.75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</row>
    <row r="598" spans="1:20" ht="15.75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</row>
    <row r="599" spans="1:20" ht="15.75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</row>
    <row r="600" spans="1:20" ht="15.75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</row>
    <row r="601" spans="1:20" ht="15.75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</row>
    <row r="602" spans="1:20" ht="15.75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</row>
    <row r="603" spans="1:20" ht="15.75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</row>
    <row r="604" spans="1:20" ht="15.75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</row>
    <row r="605" spans="1:20" ht="15.75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</row>
    <row r="606" spans="1:20" ht="15.75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</row>
    <row r="607" spans="1:20" ht="15.75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</row>
    <row r="608" spans="1:20" ht="15.75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</row>
    <row r="609" spans="1:20" ht="15.75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</row>
    <row r="610" spans="1:20" ht="15.75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</row>
    <row r="611" spans="1:20" ht="15.75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</row>
    <row r="612" spans="1:20" ht="15.75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</row>
    <row r="613" spans="1:20" ht="15.75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</row>
    <row r="614" spans="1:20" ht="15.75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</row>
    <row r="615" spans="1:20" ht="15.75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</row>
    <row r="616" spans="1:20" ht="15.75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</row>
    <row r="617" spans="1:20" ht="15.75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</row>
    <row r="618" spans="1:20" ht="15.75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</row>
    <row r="619" spans="1:20" ht="15.75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</row>
    <row r="620" spans="1:20" ht="15.75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</row>
    <row r="621" spans="1:20" ht="15.75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</row>
    <row r="622" spans="1:20" ht="15.75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</row>
    <row r="623" spans="1:20" ht="15.75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</row>
    <row r="624" spans="1:20" ht="15.75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</row>
    <row r="625" spans="1:20" ht="15.75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</row>
    <row r="626" spans="1:20" ht="15.75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</row>
    <row r="627" spans="1:20" ht="15.75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</row>
    <row r="628" spans="1:20" ht="15.75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</row>
    <row r="629" spans="1:20" ht="15.75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</row>
    <row r="630" spans="1:20" ht="15.75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</row>
    <row r="631" spans="1:20" ht="15.75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</row>
    <row r="632" spans="1:20" ht="15.75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</row>
    <row r="633" spans="1:20" ht="15.75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</row>
    <row r="634" spans="1:20" ht="15.75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</row>
    <row r="635" spans="1:20" ht="15.75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</row>
    <row r="636" spans="1:20" ht="15.75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</row>
    <row r="637" spans="1:20" ht="15.75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</row>
    <row r="638" spans="1:20" ht="15.75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</row>
    <row r="639" spans="1:20" ht="15.75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</row>
    <row r="640" spans="1:20" ht="15.75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</row>
    <row r="641" spans="1:20" ht="15.75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</row>
    <row r="642" spans="1:20" ht="15.75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</row>
    <row r="643" spans="1:20" ht="15.75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</row>
    <row r="644" spans="1:20" ht="15.75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</row>
    <row r="645" spans="1:20" ht="15.75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</row>
    <row r="646" spans="1:20" ht="15.75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</row>
    <row r="647" spans="1:20" ht="15.75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</row>
    <row r="648" spans="1:20" ht="15.75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</row>
    <row r="649" spans="1:20" ht="15.75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</row>
    <row r="650" spans="1:20" ht="15.75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</row>
    <row r="651" spans="1:20" ht="15.75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</row>
    <row r="652" spans="1:20" ht="15.75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</row>
    <row r="653" spans="1:20" ht="15.75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</row>
    <row r="654" spans="1:20" ht="15.75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</row>
    <row r="655" spans="1:20" ht="15.75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</row>
    <row r="656" spans="1:20" ht="15.75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</row>
    <row r="657" spans="1:20" ht="15.75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</row>
    <row r="658" spans="1:20" ht="15.75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</row>
    <row r="659" spans="1:20" ht="15.75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</row>
    <row r="660" spans="1:20" ht="15.75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</row>
    <row r="661" spans="1:20" ht="15.75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</row>
    <row r="662" spans="1:20" ht="15.75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</row>
    <row r="663" spans="1:20" ht="15.75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</row>
    <row r="664" spans="1:20" ht="15.75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</row>
    <row r="665" spans="1:20" ht="15.75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</row>
    <row r="666" spans="1:20" ht="15.75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</row>
    <row r="667" spans="1:20" ht="15.75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</row>
    <row r="668" spans="1:20" ht="15.75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</row>
    <row r="669" spans="1:20" ht="15.75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</row>
    <row r="670" spans="1:20" ht="15.75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</row>
    <row r="671" spans="1:20" ht="15.75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</row>
    <row r="672" spans="1:20" ht="15.75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</row>
    <row r="673" spans="1:20" ht="15.75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</row>
    <row r="674" spans="1:20" ht="15.75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</row>
    <row r="675" spans="1:20" ht="15.75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</row>
    <row r="676" spans="1:20" ht="15.75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</row>
    <row r="677" spans="1:20" ht="15.75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</row>
    <row r="678" spans="1:20" ht="15.75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</row>
    <row r="679" spans="1:20" ht="15.75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</row>
    <row r="680" spans="1:20" ht="15.75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</row>
    <row r="681" spans="1:20" ht="15.75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</row>
    <row r="682" spans="1:20" ht="15.75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</row>
    <row r="683" spans="1:20" ht="15.75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</row>
    <row r="684" spans="1:20" ht="15.75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</row>
    <row r="685" spans="1:20" ht="15.75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</row>
    <row r="686" spans="1:20" ht="15.75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</row>
    <row r="687" spans="1:20" ht="15.75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</row>
    <row r="688" spans="1:20" ht="15.75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</row>
    <row r="689" spans="1:20" ht="15.75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</row>
    <row r="690" spans="1:20" ht="15.75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</row>
    <row r="691" spans="1:20" ht="15.75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</row>
    <row r="692" spans="1:20" ht="15.75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</row>
    <row r="693" spans="1:20" ht="15.75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</row>
    <row r="694" spans="1:20" ht="15.75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</row>
    <row r="695" spans="1:20" ht="15.75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</row>
    <row r="696" spans="1:20" ht="15.75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</row>
    <row r="697" spans="1:20" ht="15.75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</row>
    <row r="698" spans="1:20" ht="15.75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</row>
    <row r="699" spans="1:20" ht="15.75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</row>
    <row r="700" spans="1:20" ht="15.75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</row>
    <row r="701" spans="1:20" ht="15.75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</row>
    <row r="702" spans="1:20" ht="15.75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</row>
    <row r="703" spans="1:20" ht="15.75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</row>
    <row r="704" spans="1:20" ht="15.75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</row>
    <row r="705" spans="1:20" ht="15.75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</row>
    <row r="706" spans="1:20" ht="15.75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</row>
    <row r="707" spans="1:20" ht="15.75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</row>
    <row r="708" spans="1:20" ht="15.75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</row>
    <row r="709" spans="1:20" ht="15.75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</row>
    <row r="710" spans="1:20" ht="15.75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</row>
    <row r="711" spans="1:20" ht="15.75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</row>
    <row r="712" spans="1:20" ht="15.75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</row>
    <row r="713" spans="1:20" ht="15.75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</row>
    <row r="714" spans="1:20" ht="15.75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</row>
    <row r="715" spans="1:20" ht="15.75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</row>
    <row r="716" spans="1:20" ht="15.75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</row>
    <row r="717" spans="1:20" ht="15.75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</row>
    <row r="718" spans="1:20" ht="15.75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</row>
    <row r="719" spans="1:20" ht="15.75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</row>
    <row r="720" spans="1:20" ht="15.75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</row>
    <row r="721" spans="1:20" ht="15.75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</row>
    <row r="722" spans="1:20" ht="15.75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</row>
    <row r="723" spans="1:20" ht="15.75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</row>
    <row r="724" spans="1:20" ht="15.75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</row>
    <row r="725" spans="1:20" ht="15.75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</row>
    <row r="726" spans="1:20" ht="15.75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</row>
    <row r="727" spans="1:20" ht="15.75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</row>
    <row r="728" spans="1:20" ht="15.75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</row>
    <row r="729" spans="1:20" ht="15.75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</row>
    <row r="730" spans="1:20" ht="15.75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</row>
    <row r="731" spans="1:20" ht="15.75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</row>
    <row r="732" spans="1:20" ht="15.75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</row>
    <row r="733" spans="1:20" ht="15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</row>
    <row r="734" spans="1:20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</row>
    <row r="735" spans="1:20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</row>
    <row r="736" spans="1:20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</row>
    <row r="737" spans="1:20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</row>
    <row r="738" spans="1:20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</row>
    <row r="739" spans="1:20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</row>
    <row r="740" spans="1:20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</row>
    <row r="741" spans="1:20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</row>
    <row r="742" spans="1:20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</row>
    <row r="743" spans="1:20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</row>
    <row r="744" spans="1:20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</row>
    <row r="745" spans="1:20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</row>
    <row r="746" spans="1:20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</row>
    <row r="747" spans="1:20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</row>
    <row r="748" spans="1:20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</row>
    <row r="749" spans="1:20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</row>
    <row r="750" spans="1:20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</row>
    <row r="751" spans="1:20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</row>
    <row r="752" spans="1:20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</row>
    <row r="753" spans="1:20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</row>
    <row r="754" spans="1:20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</row>
    <row r="755" spans="1:20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</row>
    <row r="756" spans="1:20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</row>
    <row r="757" spans="1:20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</row>
    <row r="758" spans="1:20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</row>
    <row r="759" spans="1:20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</row>
    <row r="760" spans="1:20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</row>
    <row r="761" spans="1:20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</row>
    <row r="762" spans="1:20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</row>
    <row r="763" spans="1:20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</row>
    <row r="764" spans="1:20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</row>
    <row r="765" spans="1:20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</row>
    <row r="766" spans="1:20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</row>
    <row r="767" spans="1:20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</row>
    <row r="768" spans="1:20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</row>
    <row r="769" spans="1:20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</row>
    <row r="770" spans="1:20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</row>
    <row r="771" spans="1:20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</row>
    <row r="772" spans="1:20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</row>
    <row r="773" spans="1:20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</row>
    <row r="774" spans="1:20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</row>
    <row r="775" spans="1:20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</row>
    <row r="776" spans="1:20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</row>
    <row r="777" spans="1:20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</row>
    <row r="778" spans="1:20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</row>
    <row r="779" spans="1:20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</row>
    <row r="780" spans="1:20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</row>
    <row r="781" spans="1:20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</row>
    <row r="782" spans="1:20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</row>
    <row r="783" spans="1:20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</row>
    <row r="784" spans="1:20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</row>
    <row r="785" spans="1:20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</row>
    <row r="786" spans="1:20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</row>
    <row r="787" spans="1:20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</row>
    <row r="788" spans="1:20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</row>
    <row r="789" spans="1:20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</row>
    <row r="790" spans="1:20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</row>
    <row r="791" spans="1:20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</row>
    <row r="792" spans="1:20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</row>
    <row r="793" spans="1:20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</row>
    <row r="794" spans="1:20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</row>
    <row r="795" spans="1:20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</row>
    <row r="796" spans="1:20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</row>
    <row r="797" spans="1:20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</row>
    <row r="798" spans="1:20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</row>
    <row r="799" spans="1:20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</row>
    <row r="800" spans="1:20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</row>
    <row r="801" spans="1:20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</row>
    <row r="802" spans="1:20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</row>
    <row r="803" spans="1:20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</row>
    <row r="804" spans="1:20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</row>
    <row r="805" spans="1:20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</row>
    <row r="806" spans="1:20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</row>
    <row r="807" spans="1:20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</row>
    <row r="808" spans="1:20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</row>
    <row r="809" spans="1:20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</row>
    <row r="810" spans="1:20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</row>
    <row r="811" spans="1:20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</row>
    <row r="812" spans="1:20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</row>
    <row r="813" spans="1:20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</row>
    <row r="814" spans="1:20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</row>
    <row r="815" spans="1:20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</row>
    <row r="816" spans="1:20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</row>
    <row r="817" spans="1:20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</row>
    <row r="818" spans="1:20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</row>
    <row r="819" spans="1:20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</row>
    <row r="820" spans="1:20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</row>
    <row r="821" spans="1:20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</row>
    <row r="822" spans="1:20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</row>
    <row r="823" spans="1:20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</row>
    <row r="824" spans="1:20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</row>
    <row r="825" spans="1:20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</row>
    <row r="826" spans="1:20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</row>
    <row r="827" spans="1:20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</row>
    <row r="828" spans="1:20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</row>
    <row r="829" spans="1:20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</row>
    <row r="830" spans="1:20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</row>
    <row r="831" spans="1:20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</row>
    <row r="832" spans="1:20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</row>
    <row r="833" spans="1:20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</row>
    <row r="834" spans="1:20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</row>
    <row r="835" spans="1:20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</row>
    <row r="836" spans="1:20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</row>
    <row r="837" spans="1:20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</row>
    <row r="838" spans="1:20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</row>
    <row r="839" spans="1:20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</row>
    <row r="840" spans="1:20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</row>
    <row r="841" spans="1:20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</row>
    <row r="842" spans="1:20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</row>
    <row r="843" spans="1:20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</row>
    <row r="844" spans="1:20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</row>
    <row r="845" spans="1:20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</row>
    <row r="846" spans="1:20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</row>
    <row r="847" spans="1:20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</row>
    <row r="848" spans="1:20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</row>
    <row r="849" spans="1:20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</row>
    <row r="850" spans="1:20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</row>
    <row r="851" spans="1:20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</row>
    <row r="852" spans="1:20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</row>
    <row r="853" spans="1:20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</row>
    <row r="854" spans="1:20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</row>
    <row r="855" spans="1:20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</row>
    <row r="856" spans="1:20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</row>
    <row r="857" spans="1:20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</row>
    <row r="858" spans="1:20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</row>
    <row r="859" spans="1:20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</row>
    <row r="860" spans="1:20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</row>
    <row r="861" spans="1:20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</row>
    <row r="862" spans="1:20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</row>
    <row r="863" spans="1:20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</row>
    <row r="864" spans="1:20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</row>
    <row r="865" spans="1:20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</row>
    <row r="866" spans="1:20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</row>
    <row r="867" spans="1:20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</row>
    <row r="868" spans="1:20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</row>
    <row r="869" spans="1:20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</row>
    <row r="870" spans="1:20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</row>
    <row r="871" spans="1:20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</row>
    <row r="872" spans="1:20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</row>
    <row r="873" spans="1:20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</row>
    <row r="874" spans="1:20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</row>
    <row r="875" spans="1:20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</row>
    <row r="876" spans="1:20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</row>
    <row r="877" spans="1:20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</row>
    <row r="878" spans="1:20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</row>
    <row r="879" spans="1:20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</row>
    <row r="880" spans="1:20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</row>
    <row r="881" spans="1:20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</row>
    <row r="882" spans="1:20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</row>
    <row r="883" spans="1:20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</row>
    <row r="884" spans="1:20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</row>
    <row r="885" spans="1:20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</row>
    <row r="886" spans="1:20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</row>
    <row r="887" spans="1:20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</row>
    <row r="888" spans="1:20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</row>
    <row r="889" spans="1:20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</row>
    <row r="890" spans="1:20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</row>
    <row r="891" spans="1:20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</row>
    <row r="892" spans="1:20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</row>
    <row r="893" spans="1:20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</row>
    <row r="894" spans="1:20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</row>
    <row r="895" spans="1:20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</row>
    <row r="896" spans="1:20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</row>
    <row r="897" spans="1:20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</row>
    <row r="898" spans="1:20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</row>
    <row r="899" spans="1:20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</row>
    <row r="900" spans="1:20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</row>
    <row r="901" spans="1:20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</row>
    <row r="902" spans="1:20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</row>
    <row r="903" spans="1:20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</row>
    <row r="904" spans="1:20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</row>
    <row r="905" spans="1:20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</row>
    <row r="906" spans="1:20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</row>
    <row r="907" spans="1:20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</row>
    <row r="908" spans="1:20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</row>
    <row r="909" spans="1:20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</row>
    <row r="910" spans="1:20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</row>
    <row r="911" spans="1:20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</row>
    <row r="912" spans="1:20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</row>
    <row r="913" spans="1:20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</row>
    <row r="914" spans="1:20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</row>
    <row r="915" spans="1:20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</row>
    <row r="916" spans="1:20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</row>
    <row r="917" spans="1:20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</row>
    <row r="918" spans="1:20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</row>
    <row r="919" spans="1:20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</row>
    <row r="920" spans="1:20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</row>
    <row r="921" spans="1:20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</row>
    <row r="922" spans="1:20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</row>
    <row r="923" spans="1:20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</row>
    <row r="924" spans="1:20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</row>
    <row r="925" spans="1:20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</row>
    <row r="926" spans="1:20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</row>
    <row r="927" spans="1:20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</row>
    <row r="928" spans="1:20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</row>
    <row r="929" spans="1:20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</row>
    <row r="930" spans="1:20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</row>
    <row r="931" spans="1:20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</row>
    <row r="932" spans="1:20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</row>
    <row r="933" spans="1:20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</row>
    <row r="934" spans="1:20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</row>
    <row r="935" spans="1:20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</row>
    <row r="936" spans="1:20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</row>
    <row r="937" spans="1:20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</row>
    <row r="938" spans="1:20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</row>
    <row r="939" spans="1:20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</row>
    <row r="940" spans="1:20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</row>
    <row r="941" spans="1:20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</row>
    <row r="942" spans="1:20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</row>
    <row r="943" spans="1:20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</row>
    <row r="944" spans="1:20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</row>
    <row r="945" spans="1:20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</row>
    <row r="946" spans="1:20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</row>
    <row r="947" spans="1:20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</row>
    <row r="948" spans="1:20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</row>
    <row r="949" spans="1:20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</row>
    <row r="950" spans="1:20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</row>
    <row r="951" spans="1:20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</row>
    <row r="952" spans="1:20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</row>
    <row r="953" spans="1:20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</row>
    <row r="954" spans="1:20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</row>
    <row r="955" spans="1:20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</row>
    <row r="956" spans="1:20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</row>
    <row r="957" spans="1:20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</row>
    <row r="958" spans="1:20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</row>
    <row r="959" spans="1:20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</row>
    <row r="960" spans="1:20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</row>
    <row r="961" spans="1:20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</row>
    <row r="962" spans="1:20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</row>
    <row r="963" spans="1:20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</row>
    <row r="964" spans="1:20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</row>
    <row r="965" spans="1:20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</row>
    <row r="966" spans="1:20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</row>
    <row r="967" spans="1:20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</row>
    <row r="968" spans="1:20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</row>
    <row r="969" spans="1:20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</row>
    <row r="970" spans="1:20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</row>
    <row r="971" spans="1:20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</row>
    <row r="972" spans="1:20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</row>
    <row r="973" spans="1:20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</row>
    <row r="974" spans="1:20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</row>
    <row r="975" spans="1:20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</row>
    <row r="976" spans="1:20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</row>
    <row r="977" spans="1:20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</row>
    <row r="978" spans="1:20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</row>
    <row r="979" spans="1:20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</row>
    <row r="980" spans="1:20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</row>
    <row r="981" spans="1:20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</row>
    <row r="982" spans="1:20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</row>
    <row r="983" spans="1:20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</row>
    <row r="984" spans="1:20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</row>
    <row r="985" spans="1:20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</row>
    <row r="986" spans="1:20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</row>
    <row r="987" spans="1:20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</row>
    <row r="988" spans="1:20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</row>
    <row r="989" spans="1:20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</row>
    <row r="990" spans="1:20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</row>
    <row r="991" spans="1:20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</row>
    <row r="992" spans="1:20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</row>
    <row r="993" spans="1:20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</row>
    <row r="994" spans="1:20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</row>
    <row r="995" spans="1:20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</row>
    <row r="996" spans="1:20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</row>
    <row r="997" spans="1:20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</row>
    <row r="998" spans="1:20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</row>
    <row r="999" spans="1:20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</row>
    <row r="1000" spans="1:20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</row>
  </sheetData>
  <mergeCells count="5">
    <mergeCell ref="B2:H2"/>
    <mergeCell ref="B3:H3"/>
    <mergeCell ref="B4:B5"/>
    <mergeCell ref="C4:E4"/>
    <mergeCell ref="F4:H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Owners</vt:lpstr>
      <vt:lpstr>Directors and Managing 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Libby Pio</dc:creator>
  <cp:lastModifiedBy>Ma. Theresa C. Molod-Bersabal</cp:lastModifiedBy>
  <dcterms:created xsi:type="dcterms:W3CDTF">2025-02-07T07:57:15Z</dcterms:created>
  <dcterms:modified xsi:type="dcterms:W3CDTF">2026-03-24T08:26:18Z</dcterms:modified>
</cp:coreProperties>
</file>