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630" windowWidth="15480" windowHeight="7875"/>
  </bookViews>
  <sheets>
    <sheet name="Page 1" sheetId="1" r:id="rId1"/>
    <sheet name="Page 2" sheetId="20" r:id="rId2"/>
    <sheet name="Source" sheetId="4" state="hidden" r:id="rId3"/>
    <sheet name="Page 3" sheetId="23" r:id="rId4"/>
    <sheet name="Annex A" sheetId="21" r:id="rId5"/>
  </sheets>
  <definedNames>
    <definedName name="_xlnm.Print_Area" localSheetId="4">'Annex A'!$A$2:$D$12</definedName>
    <definedName name="_xlnm.Print_Area" localSheetId="0">'Page 1'!$A$1:$H$38</definedName>
    <definedName name="_xlnm.Print_Area" localSheetId="1">'Page 2'!$B$1:$N$46</definedName>
    <definedName name="_xlnm.Print_Area" localSheetId="3">'Page 3'!$A$1:$H$42</definedName>
  </definedNames>
  <calcPr calcId="125725"/>
</workbook>
</file>

<file path=xl/calcChain.xml><?xml version="1.0" encoding="utf-8"?>
<calcChain xmlns="http://schemas.openxmlformats.org/spreadsheetml/2006/main">
  <c r="B7" i="1"/>
  <c r="B32"/>
  <c r="B10" i="21" l="1"/>
  <c r="S5" i="4" l="1"/>
  <c r="W16" l="1"/>
  <c r="W17" l="1"/>
  <c r="X17" s="1"/>
  <c r="Y17" s="1"/>
  <c r="P11"/>
  <c r="S11" s="1"/>
  <c r="T11" s="1"/>
  <c r="U11" s="1"/>
  <c r="P10"/>
  <c r="S10" s="1"/>
  <c r="T10" s="1"/>
  <c r="U10" s="1"/>
  <c r="P9"/>
  <c r="S9" s="1"/>
  <c r="T9" s="1"/>
  <c r="U9" s="1"/>
  <c r="P8"/>
  <c r="S8" s="1"/>
  <c r="T8" s="1"/>
  <c r="U8" s="1"/>
  <c r="P7"/>
  <c r="S7" s="1"/>
  <c r="T7" s="1"/>
  <c r="U7" s="1"/>
  <c r="P6"/>
  <c r="S6" s="1"/>
  <c r="T6" s="1"/>
  <c r="U6" s="1"/>
  <c r="U13" l="1"/>
</calcChain>
</file>

<file path=xl/comments1.xml><?xml version="1.0" encoding="utf-8"?>
<comments xmlns="http://schemas.openxmlformats.org/spreadsheetml/2006/main">
  <authors>
    <author>boggs</author>
  </authors>
  <commentList>
    <comment ref="L21" authorId="0">
      <text>
        <r>
          <rPr>
            <b/>
            <sz val="9"/>
            <color indexed="81"/>
            <rFont val="Tahoma"/>
            <family val="2"/>
          </rPr>
          <t>boggs:</t>
        </r>
        <r>
          <rPr>
            <sz val="9"/>
            <color indexed="81"/>
            <rFont val="Tahoma"/>
            <family val="2"/>
          </rPr>
          <t xml:space="preserve">
Type-in additional non-working dates here</t>
        </r>
      </text>
    </comment>
  </commentList>
</comments>
</file>

<file path=xl/sharedStrings.xml><?xml version="1.0" encoding="utf-8"?>
<sst xmlns="http://schemas.openxmlformats.org/spreadsheetml/2006/main" count="147" uniqueCount="112">
  <si>
    <t>SECURITIES AND EXCHANGE COMMISSION</t>
  </si>
  <si>
    <t>Anniversary Date</t>
  </si>
  <si>
    <t>TOTAL</t>
  </si>
  <si>
    <t>Reprimand</t>
  </si>
  <si>
    <t>3rd**</t>
  </si>
  <si>
    <t>OT</t>
  </si>
  <si>
    <t>First Violation</t>
  </si>
  <si>
    <t>Second Violation</t>
  </si>
  <si>
    <t>Annual Fee</t>
  </si>
  <si>
    <t>1st Viol</t>
  </si>
  <si>
    <t>2nd Viol</t>
  </si>
  <si>
    <t>Min</t>
  </si>
  <si>
    <t>Max</t>
  </si>
  <si>
    <t>Fine/report</t>
  </si>
  <si>
    <t>ON-TIME</t>
  </si>
  <si>
    <t>NF / NP</t>
  </si>
  <si>
    <t>FL / PL</t>
  </si>
  <si>
    <t>FILED LATE / PAID LATE</t>
  </si>
  <si>
    <t>NOT FILED / NOT PAID</t>
  </si>
  <si>
    <t>Holidays</t>
  </si>
  <si>
    <t>1)</t>
  </si>
  <si>
    <t>2)</t>
  </si>
  <si>
    <t>3)</t>
  </si>
  <si>
    <t>:</t>
  </si>
  <si>
    <t>Third Violation but with compliance</t>
  </si>
  <si>
    <t>No violations committed</t>
  </si>
  <si>
    <t>No Viol</t>
  </si>
  <si>
    <t>AFS / GIS Penalty Computation</t>
  </si>
  <si>
    <t>CY</t>
  </si>
  <si>
    <t>hlookup Col</t>
  </si>
  <si>
    <t>Last SEC Registration Digit</t>
  </si>
  <si>
    <t>1st Class</t>
  </si>
  <si>
    <t>Branch Class Municipality</t>
  </si>
  <si>
    <t>2nd Class</t>
  </si>
  <si>
    <t>3rd Class</t>
  </si>
  <si>
    <t>4th Class</t>
  </si>
  <si>
    <t>Municipality</t>
  </si>
  <si>
    <t>1st Class - City</t>
  </si>
  <si>
    <t>2nd Class and Other Cities</t>
  </si>
  <si>
    <t>Municipalities</t>
  </si>
  <si>
    <t>4)</t>
  </si>
  <si>
    <t>5)</t>
  </si>
  <si>
    <t>Corporate Name</t>
  </si>
  <si>
    <t>SEC FORM 85-18-1 / 2013-IS-ECP</t>
  </si>
  <si>
    <t>Issuer of Exempt Commercial Papers-</t>
  </si>
  <si>
    <t>ANNUAL INFORMATION STATEMENT</t>
  </si>
  <si>
    <t>SEC Registration No.</t>
  </si>
  <si>
    <t>Registration Date</t>
  </si>
  <si>
    <t>Certificate of Authority No.</t>
  </si>
  <si>
    <t>Industry Classification</t>
  </si>
  <si>
    <t>Principal Address</t>
  </si>
  <si>
    <t>Contact Person</t>
  </si>
  <si>
    <t>Designation</t>
  </si>
  <si>
    <t>Contact Information</t>
  </si>
  <si>
    <t>Email Address</t>
  </si>
  <si>
    <t>Instruction</t>
  </si>
  <si>
    <t>A)</t>
  </si>
  <si>
    <t>BASIS OF EXEMPTION</t>
  </si>
  <si>
    <t>B)</t>
  </si>
  <si>
    <t>PURCHASERS</t>
  </si>
  <si>
    <t>SRC 9.2 (1)</t>
  </si>
  <si>
    <t>SRC 9.2 (2)(A)</t>
  </si>
  <si>
    <t>SRC 9.2 (2)(B)</t>
  </si>
  <si>
    <t>SRC 9.2 (2)(C)</t>
  </si>
  <si>
    <t>SRC 9.2 (2)(D)</t>
  </si>
  <si>
    <t>AMOUNT TO BE ISSUED</t>
  </si>
  <si>
    <t>Promissory Note</t>
  </si>
  <si>
    <t>D)</t>
  </si>
  <si>
    <t>Approximate amount of SHORT-TERM/LONG-TERM (ST/LT)commecial papers to be issued during the year.</t>
  </si>
  <si>
    <t>TOTAL ISSUANCE OF ST/LT COMMERCIAL PAPERS MADE DURING THE IMMEDIATELY PRECEDING YEAR AND OUTSTANDING BALANCE AS OF THE END OF IMMEDIATELY PRECEDING MONTH.</t>
  </si>
  <si>
    <t>Others: Please specify</t>
  </si>
  <si>
    <t>Type of Commercial Paper</t>
  </si>
  <si>
    <t>Amount Issued</t>
  </si>
  <si>
    <t>ST</t>
  </si>
  <si>
    <t>LT</t>
  </si>
  <si>
    <t>Amount outstanding as of end of immediately preceding month</t>
  </si>
  <si>
    <t>January-December: __________</t>
  </si>
  <si>
    <t xml:space="preserve">Any evidence of indebtedness issued by a financial institution itself that has been duly licensed by the Bangko Sentral ng Pilipinas to engage in banking/quasi-banking activity shall be exempt from registration under Section 8.1 of the Code; provided that the purchase and sale of such security shall not be considered exempt from the coverage of the provisions of the Code on antifraud, civil liability or others. </t>
  </si>
  <si>
    <t>Evidence of indebtedness issued to the Bangko Sentral ng Pilipinas (BSP) under its open market and/or rediscounting operations ;</t>
  </si>
  <si>
    <t>Evidence of indebtedness issued to the following primary institutional lenders:  banks, including their trust accounts wherein the bank-trustee is granted discretionary powers in the investment disposition of the trust funds, investment houses including their trust accounts wherein the investment house-trustee is granted discretionary powers in the investment disposition of the trust funds, trust companies, financing companies, investment companies, pre-need companies, non-stock savings and loan associations, building and loan associations, venture capital corporations, insurance companies, government financial institutions, pawnshops, pension and retirement funds approved by the BIR, educational assistance funds established by the national government, and other entities that may be classified as primary institutional lenders by the BSP, in consultation with the SEC; provided all such evidence of indebtedness shall only be negotiated or assigned to any of the aforementioned primary institutional lenders or the Development Bank of the Philippines with respect to private development banks in relation with their rediscounting privileges; provided further that in case of non-banks without underwriting licenses, such negotiation or assignment shall be through banks or non-banks licensed to be an underwriter or a securities dealer; provided finally, that in no case shall said instrument be negotiated or assigned to non-qualified investors;</t>
  </si>
  <si>
    <t>Bills of exchange arising from a bona fide sale of goods and services which are distributed and/or traded by banks or investment houses duly licensed by SEC and BSP through an organized market properly conventioned and governed by rules approved by the appropriate regulatory body;</t>
  </si>
  <si>
    <t>SHORT-TERM</t>
  </si>
  <si>
    <t>LONG-TERM</t>
  </si>
  <si>
    <t>REPUBLIC OF THE PHILIPPINES</t>
  </si>
  <si>
    <t>MAKATI CITY</t>
  </si>
  <si>
    <t>SRC Rule 9.2 Exempt Securities</t>
  </si>
  <si>
    <t>SRC Rule 9.2 - Exempt Securities (Amended IRR of the SRC)</t>
  </si>
  <si>
    <t>C)</t>
  </si>
  <si>
    <t>Doc No.:</t>
  </si>
  <si>
    <t>Book No.:</t>
  </si>
  <si>
    <t>Page No.:</t>
  </si>
  <si>
    <t>Series No.:</t>
  </si>
  <si>
    <t>Notary Public</t>
  </si>
  <si>
    <t>Treasurer</t>
  </si>
  <si>
    <t>President</t>
  </si>
  <si>
    <t>CURR*</t>
  </si>
  <si>
    <t>, President  and</t>
  </si>
  <si>
    <t>, Treasurer</t>
  </si>
  <si>
    <t>of the above exempt issuer, do solemnly swear that all matters set forth in the information statement are true and correct to our own knowledge.</t>
  </si>
  <si>
    <t>We</t>
  </si>
  <si>
    <t>Repurchase Agreement</t>
  </si>
  <si>
    <r>
      <t xml:space="preserve">Certificate of Assignment </t>
    </r>
    <r>
      <rPr>
        <b/>
        <sz val="8"/>
        <color theme="1"/>
        <rFont val="Cambria"/>
        <family val="1"/>
        <scheme val="major"/>
      </rPr>
      <t>(with Recourse)</t>
    </r>
  </si>
  <si>
    <r>
      <t xml:space="preserve">Certificate of Participation </t>
    </r>
    <r>
      <rPr>
        <b/>
        <sz val="8"/>
        <color theme="1"/>
        <rFont val="Cambria"/>
        <family val="1"/>
        <scheme val="major"/>
      </rPr>
      <t>(with Recourse)</t>
    </r>
  </si>
  <si>
    <t xml:space="preserve">SUBSCRIBED AND SWORN to before me this________day of__________, _______________, the affiants exhibiting  </t>
  </si>
  <si>
    <t>to me their valid identification documents as follows:</t>
  </si>
  <si>
    <t>For the year:</t>
  </si>
  <si>
    <t>Description of Exemption (please refer to Annex A for reference)</t>
  </si>
  <si>
    <t>Check applicable category/ies:</t>
  </si>
  <si>
    <t>The issuer hereby undertakes to file periodic reports as required by the Commission.</t>
  </si>
  <si>
    <t>Pursuant to the provisions of the Securities Regulation Code, the issuer has caused this information statement to be signed on its behalf by the undersigned officers on ______________________</t>
  </si>
  <si>
    <t xml:space="preserve">Evidence of indebtedness e.g. short or long-term commercial papers, meeting the following conditions:
i)   Issued to not more than nineteen (19) non-institutional lenders including directors, officers, stockholders and related interests (DOSRI); 
ii)  Payable to a specific person;
iii) Neither negotiable nor assignable and shall be held on to maturity; and
iv) In an amount not exceeding Fifty Million Pesos (P50,000,000.00); provided, that if the amount exceeds Fifty Million Pesos (P50,000,000.00), the issuance shall be considered as an exempt transaction requiring prior approval by the Commission.
</t>
  </si>
  <si>
    <t>A fee of Ten Thousand Pesos (P10,000.00) plus 1% thereof as Legal Research Fee (LRF) in Cash, Cashier's or Manager's check shall be paid upon filing.</t>
  </si>
</sst>
</file>

<file path=xl/styles.xml><?xml version="1.0" encoding="utf-8"?>
<styleSheet xmlns="http://schemas.openxmlformats.org/spreadsheetml/2006/main">
  <numFmts count="2">
    <numFmt numFmtId="43" formatCode="_(* #,##0.00_);_(* \(#,##0.00\);_(* &quot;-&quot;??_);_(@_)"/>
    <numFmt numFmtId="164" formatCode="m/d/yyyy;@"/>
  </numFmts>
  <fonts count="38">
    <font>
      <sz val="11"/>
      <color theme="1"/>
      <name val="Calibri"/>
      <family val="2"/>
      <scheme val="minor"/>
    </font>
    <font>
      <sz val="11"/>
      <color theme="1"/>
      <name val="Calibri"/>
      <family val="2"/>
      <scheme val="minor"/>
    </font>
    <font>
      <b/>
      <sz val="11"/>
      <color theme="1"/>
      <name val="Calibri"/>
      <family val="2"/>
      <scheme val="minor"/>
    </font>
    <font>
      <sz val="8.5"/>
      <color theme="1"/>
      <name val="Arial"/>
      <family val="2"/>
    </font>
    <font>
      <b/>
      <sz val="8.5"/>
      <color theme="1"/>
      <name val="Arial"/>
      <family val="2"/>
    </font>
    <font>
      <b/>
      <sz val="8"/>
      <color theme="1"/>
      <name val="Arial"/>
      <family val="2"/>
    </font>
    <font>
      <b/>
      <sz val="9"/>
      <color theme="1"/>
      <name val="Arial"/>
      <family val="2"/>
    </font>
    <font>
      <sz val="9"/>
      <color theme="1"/>
      <name val="Arial"/>
      <family val="2"/>
    </font>
    <font>
      <sz val="11"/>
      <color theme="1"/>
      <name val="Arial"/>
      <family val="2"/>
    </font>
    <font>
      <b/>
      <sz val="10"/>
      <color theme="1"/>
      <name val="Arial"/>
      <family val="2"/>
    </font>
    <font>
      <sz val="10"/>
      <color theme="1"/>
      <name val="Arial"/>
      <family val="2"/>
    </font>
    <font>
      <b/>
      <sz val="11"/>
      <color theme="1"/>
      <name val="Arial"/>
      <family val="2"/>
    </font>
    <font>
      <sz val="8"/>
      <color theme="1"/>
      <name val="Arial"/>
      <family val="2"/>
    </font>
    <font>
      <sz val="9"/>
      <color indexed="81"/>
      <name val="Tahoma"/>
      <family val="2"/>
    </font>
    <font>
      <b/>
      <sz val="9"/>
      <color indexed="81"/>
      <name val="Tahoma"/>
      <family val="2"/>
    </font>
    <font>
      <sz val="12"/>
      <color theme="1"/>
      <name val="Arial"/>
      <family val="2"/>
    </font>
    <font>
      <b/>
      <sz val="10"/>
      <color theme="1"/>
      <name val="Georgia"/>
      <family val="1"/>
    </font>
    <font>
      <sz val="7"/>
      <color theme="1"/>
      <name val="Arial"/>
      <family val="2"/>
    </font>
    <font>
      <b/>
      <sz val="9"/>
      <color rgb="FFFF0000"/>
      <name val="Arial"/>
      <family val="2"/>
    </font>
    <font>
      <b/>
      <sz val="9"/>
      <color theme="1"/>
      <name val="Georgia"/>
      <family val="1"/>
    </font>
    <font>
      <b/>
      <sz val="10"/>
      <color theme="1"/>
      <name val="Cambria"/>
      <family val="1"/>
      <scheme val="major"/>
    </font>
    <font>
      <b/>
      <sz val="9"/>
      <color theme="1"/>
      <name val="Cambria"/>
      <family val="1"/>
      <scheme val="major"/>
    </font>
    <font>
      <b/>
      <sz val="11"/>
      <color theme="1"/>
      <name val="Cambria"/>
      <family val="1"/>
      <scheme val="major"/>
    </font>
    <font>
      <b/>
      <sz val="12"/>
      <color theme="1"/>
      <name val="Cambria"/>
      <family val="1"/>
      <scheme val="major"/>
    </font>
    <font>
      <sz val="14"/>
      <color theme="1"/>
      <name val="Arial"/>
      <family val="2"/>
    </font>
    <font>
      <sz val="11"/>
      <color theme="1"/>
      <name val="Cambria"/>
      <family val="1"/>
      <scheme val="major"/>
    </font>
    <font>
      <sz val="9"/>
      <color theme="1"/>
      <name val="Cambria"/>
      <family val="1"/>
      <scheme val="major"/>
    </font>
    <font>
      <sz val="8"/>
      <color theme="1"/>
      <name val="Cambria"/>
      <family val="1"/>
      <scheme val="major"/>
    </font>
    <font>
      <b/>
      <sz val="8"/>
      <color theme="1"/>
      <name val="Cambria"/>
      <family val="1"/>
      <scheme val="major"/>
    </font>
    <font>
      <u/>
      <sz val="11"/>
      <color theme="1"/>
      <name val="Cambria"/>
      <family val="1"/>
      <scheme val="major"/>
    </font>
    <font>
      <sz val="10"/>
      <color theme="1"/>
      <name val="Cambria"/>
      <family val="1"/>
      <scheme val="major"/>
    </font>
    <font>
      <b/>
      <u/>
      <sz val="10"/>
      <color theme="1"/>
      <name val="Cambria"/>
      <family val="1"/>
      <scheme val="major"/>
    </font>
    <font>
      <b/>
      <sz val="11"/>
      <color theme="0"/>
      <name val="Cambria"/>
      <family val="1"/>
      <scheme val="major"/>
    </font>
    <font>
      <b/>
      <i/>
      <u/>
      <sz val="10"/>
      <color theme="1"/>
      <name val="Cambria"/>
      <family val="1"/>
      <scheme val="major"/>
    </font>
    <font>
      <b/>
      <i/>
      <u/>
      <sz val="12"/>
      <color theme="1"/>
      <name val="Cambria"/>
      <family val="1"/>
      <scheme val="major"/>
    </font>
    <font>
      <b/>
      <sz val="16"/>
      <color theme="1"/>
      <name val="Cambria"/>
      <family val="1"/>
      <scheme val="major"/>
    </font>
    <font>
      <sz val="10.5"/>
      <color theme="1"/>
      <name val="Cambria"/>
      <family val="1"/>
      <scheme val="major"/>
    </font>
    <font>
      <b/>
      <i/>
      <sz val="11"/>
      <color theme="1"/>
      <name val="Cambria"/>
      <family val="1"/>
      <scheme val="major"/>
    </font>
  </fonts>
  <fills count="7">
    <fill>
      <patternFill patternType="none"/>
    </fill>
    <fill>
      <patternFill patternType="gray125"/>
    </fill>
    <fill>
      <patternFill patternType="solid">
        <fgColor rgb="FFFFFF66"/>
        <bgColor indexed="64"/>
      </patternFill>
    </fill>
    <fill>
      <patternFill patternType="solid">
        <fgColor rgb="FFFFFF00"/>
        <bgColor indexed="64"/>
      </patternFill>
    </fill>
    <fill>
      <patternFill patternType="solid">
        <fgColor rgb="FFFFFF99"/>
        <bgColor indexed="64"/>
      </patternFill>
    </fill>
    <fill>
      <patternFill patternType="solid">
        <fgColor theme="1" tint="0.34998626667073579"/>
        <bgColor indexed="64"/>
      </patternFill>
    </fill>
    <fill>
      <patternFill patternType="solid">
        <fgColor theme="0"/>
        <bgColor indexed="64"/>
      </patternFill>
    </fill>
  </fills>
  <borders count="20">
    <border>
      <left/>
      <right/>
      <top/>
      <bottom/>
      <diagonal/>
    </border>
    <border>
      <left/>
      <right/>
      <top/>
      <bottom style="hair">
        <color indexed="64"/>
      </bottom>
      <diagonal/>
    </border>
    <border>
      <left/>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201">
    <xf numFmtId="0" fontId="0" fillId="0" borderId="0" xfId="0"/>
    <xf numFmtId="0" fontId="10" fillId="0" borderId="0" xfId="0" applyFont="1" applyAlignment="1">
      <alignment horizontal="center"/>
    </xf>
    <xf numFmtId="0" fontId="10" fillId="0" borderId="0" xfId="0" applyFont="1"/>
    <xf numFmtId="0" fontId="10" fillId="0" borderId="0" xfId="0" applyFont="1" applyAlignment="1">
      <alignment horizontal="left"/>
    </xf>
    <xf numFmtId="14" fontId="10" fillId="0" borderId="0" xfId="0" applyNumberFormat="1" applyFont="1"/>
    <xf numFmtId="0" fontId="10" fillId="0" borderId="6" xfId="0" applyFont="1" applyBorder="1" applyAlignment="1">
      <alignment horizontal="center"/>
    </xf>
    <xf numFmtId="14" fontId="10" fillId="0" borderId="11" xfId="0" applyNumberFormat="1" applyFont="1" applyBorder="1"/>
    <xf numFmtId="14" fontId="10" fillId="0" borderId="9" xfId="0" applyNumberFormat="1" applyFont="1" applyBorder="1"/>
    <xf numFmtId="14" fontId="10" fillId="2" borderId="9" xfId="0" applyNumberFormat="1" applyFont="1" applyFill="1" applyBorder="1"/>
    <xf numFmtId="14" fontId="10" fillId="0" borderId="10" xfId="0" applyNumberFormat="1" applyFont="1" applyBorder="1"/>
    <xf numFmtId="14" fontId="10" fillId="0" borderId="12" xfId="0" applyNumberFormat="1" applyFont="1" applyBorder="1"/>
    <xf numFmtId="14" fontId="10" fillId="0" borderId="0" xfId="0" applyNumberFormat="1" applyFont="1" applyBorder="1"/>
    <xf numFmtId="14" fontId="10" fillId="2" borderId="0" xfId="0" applyNumberFormat="1" applyFont="1" applyFill="1" applyBorder="1"/>
    <xf numFmtId="14" fontId="10" fillId="0" borderId="13" xfId="0" applyNumberFormat="1" applyFont="1" applyBorder="1"/>
    <xf numFmtId="0" fontId="10" fillId="0" borderId="12" xfId="0" applyFont="1" applyBorder="1"/>
    <xf numFmtId="0" fontId="10" fillId="0" borderId="0" xfId="0" applyFont="1" applyBorder="1"/>
    <xf numFmtId="0" fontId="10" fillId="0" borderId="13" xfId="0" applyFont="1" applyBorder="1"/>
    <xf numFmtId="0" fontId="10" fillId="0" borderId="5" xfId="0" applyFont="1" applyBorder="1"/>
    <xf numFmtId="0" fontId="10" fillId="0" borderId="6" xfId="0" applyFont="1" applyBorder="1"/>
    <xf numFmtId="0" fontId="10" fillId="0" borderId="7" xfId="0" applyFont="1" applyBorder="1"/>
    <xf numFmtId="0" fontId="10" fillId="0" borderId="11" xfId="0" applyFont="1" applyBorder="1" applyAlignment="1">
      <alignment horizontal="center"/>
    </xf>
    <xf numFmtId="0" fontId="10" fillId="0" borderId="9" xfId="0" applyFont="1" applyBorder="1"/>
    <xf numFmtId="0" fontId="10" fillId="0" borderId="10" xfId="0" applyFont="1" applyBorder="1" applyAlignment="1">
      <alignment horizontal="center"/>
    </xf>
    <xf numFmtId="0" fontId="10" fillId="0" borderId="12" xfId="0" applyFont="1" applyBorder="1" applyAlignment="1">
      <alignment horizontal="center"/>
    </xf>
    <xf numFmtId="43" fontId="10" fillId="0" borderId="13" xfId="1" applyFont="1" applyBorder="1" applyAlignment="1">
      <alignment horizontal="left"/>
    </xf>
    <xf numFmtId="0" fontId="10" fillId="0" borderId="5" xfId="0" applyFont="1" applyBorder="1" applyAlignment="1">
      <alignment horizontal="center"/>
    </xf>
    <xf numFmtId="43" fontId="10" fillId="0" borderId="7" xfId="1" applyFont="1" applyBorder="1" applyAlignment="1">
      <alignment horizontal="left"/>
    </xf>
    <xf numFmtId="0" fontId="10" fillId="0" borderId="0" xfId="0" applyFont="1" applyBorder="1" applyAlignment="1">
      <alignment wrapText="1"/>
    </xf>
    <xf numFmtId="14" fontId="10" fillId="0" borderId="0" xfId="0" applyNumberFormat="1" applyFont="1" applyAlignment="1">
      <alignment horizontal="center"/>
    </xf>
    <xf numFmtId="0" fontId="10" fillId="0" borderId="14" xfId="0" applyFont="1" applyBorder="1"/>
    <xf numFmtId="0" fontId="10" fillId="0" borderId="11" xfId="0" applyFont="1" applyBorder="1"/>
    <xf numFmtId="0" fontId="10" fillId="0" borderId="10" xfId="0" applyFont="1" applyBorder="1"/>
    <xf numFmtId="43" fontId="2" fillId="0" borderId="12" xfId="1" applyFont="1" applyBorder="1" applyAlignment="1">
      <alignment horizontal="center"/>
    </xf>
    <xf numFmtId="43" fontId="2" fillId="0" borderId="0" xfId="1" applyFont="1" applyBorder="1" applyAlignment="1">
      <alignment horizontal="center"/>
    </xf>
    <xf numFmtId="43" fontId="0" fillId="0" borderId="12" xfId="1" applyFont="1" applyBorder="1"/>
    <xf numFmtId="43" fontId="0" fillId="0" borderId="0" xfId="1" applyFont="1" applyBorder="1"/>
    <xf numFmtId="43" fontId="10" fillId="0" borderId="13" xfId="1" applyFont="1" applyBorder="1"/>
    <xf numFmtId="43" fontId="0" fillId="0" borderId="0" xfId="1" applyFont="1" applyBorder="1" applyAlignment="1">
      <alignment horizontal="center"/>
    </xf>
    <xf numFmtId="0" fontId="0" fillId="0" borderId="0" xfId="0" applyBorder="1"/>
    <xf numFmtId="0" fontId="2" fillId="0" borderId="0" xfId="0" applyFont="1" applyBorder="1" applyAlignment="1">
      <alignment horizontal="center"/>
    </xf>
    <xf numFmtId="0" fontId="0" fillId="0" borderId="12" xfId="0" applyBorder="1"/>
    <xf numFmtId="0" fontId="9" fillId="0" borderId="0" xfId="0" applyFont="1" applyAlignment="1">
      <alignment horizontal="center"/>
    </xf>
    <xf numFmtId="0" fontId="10" fillId="0" borderId="8" xfId="0" applyFont="1" applyBorder="1" applyAlignment="1">
      <alignment horizontal="center"/>
    </xf>
    <xf numFmtId="43" fontId="10" fillId="0" borderId="0" xfId="1" applyFont="1"/>
    <xf numFmtId="43" fontId="0" fillId="3" borderId="8" xfId="1" applyFont="1" applyFill="1" applyBorder="1"/>
    <xf numFmtId="43" fontId="9" fillId="3" borderId="8" xfId="1" applyFont="1" applyFill="1" applyBorder="1"/>
    <xf numFmtId="0" fontId="8" fillId="0" borderId="0" xfId="0" applyFont="1" applyProtection="1"/>
    <xf numFmtId="0" fontId="8" fillId="0" borderId="0" xfId="0" applyFont="1" applyBorder="1" applyProtection="1"/>
    <xf numFmtId="43" fontId="10" fillId="0" borderId="0" xfId="1" applyFont="1" applyAlignment="1">
      <alignment horizontal="left"/>
    </xf>
    <xf numFmtId="164" fontId="10" fillId="0" borderId="0" xfId="1" applyNumberFormat="1" applyFont="1" applyAlignment="1">
      <alignment horizontal="center"/>
    </xf>
    <xf numFmtId="2" fontId="10" fillId="0" borderId="0" xfId="0" applyNumberFormat="1" applyFont="1" applyAlignment="1">
      <alignment horizontal="center"/>
    </xf>
    <xf numFmtId="0" fontId="12" fillId="0" borderId="0" xfId="0" applyFont="1" applyFill="1" applyAlignment="1" applyProtection="1">
      <alignment horizontal="center"/>
    </xf>
    <xf numFmtId="0" fontId="5"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8" fillId="0" borderId="0" xfId="0" applyFont="1" applyAlignment="1">
      <alignment horizontal="center"/>
    </xf>
    <xf numFmtId="0" fontId="10" fillId="2" borderId="8" xfId="0" applyFont="1" applyFill="1" applyBorder="1" applyAlignment="1">
      <alignment horizontal="center"/>
    </xf>
    <xf numFmtId="0" fontId="23" fillId="0" borderId="0" xfId="0" applyFont="1" applyAlignment="1" applyProtection="1">
      <alignment horizontal="center" vertical="center"/>
    </xf>
    <xf numFmtId="0" fontId="11" fillId="0" borderId="0" xfId="0" applyFont="1" applyBorder="1" applyAlignment="1" applyProtection="1"/>
    <xf numFmtId="0" fontId="11" fillId="4" borderId="1" xfId="0" applyFont="1" applyFill="1" applyBorder="1" applyAlignment="1" applyProtection="1"/>
    <xf numFmtId="0" fontId="11" fillId="4" borderId="2" xfId="0" applyFont="1" applyFill="1" applyBorder="1" applyAlignment="1" applyProtection="1"/>
    <xf numFmtId="0" fontId="25" fillId="0" borderId="0" xfId="0" applyFont="1" applyProtection="1"/>
    <xf numFmtId="0" fontId="26" fillId="0" borderId="0" xfId="0" applyFont="1" applyProtection="1"/>
    <xf numFmtId="0" fontId="27" fillId="0" borderId="0" xfId="0" applyFont="1" applyFill="1" applyAlignment="1" applyProtection="1">
      <alignment horizontal="center"/>
    </xf>
    <xf numFmtId="0" fontId="28" fillId="0" borderId="0" xfId="0" applyFont="1" applyFill="1" applyBorder="1" applyAlignment="1" applyProtection="1">
      <alignment horizontal="center" vertical="center"/>
    </xf>
    <xf numFmtId="0" fontId="22" fillId="0" borderId="0" xfId="0" applyFont="1" applyBorder="1" applyAlignment="1" applyProtection="1"/>
    <xf numFmtId="0" fontId="27" fillId="0" borderId="0" xfId="0" applyFont="1" applyFill="1" applyBorder="1" applyAlignment="1" applyProtection="1">
      <alignment horizontal="center" vertical="center"/>
    </xf>
    <xf numFmtId="0" fontId="22" fillId="4" borderId="1" xfId="0" applyFont="1" applyFill="1" applyBorder="1" applyAlignment="1" applyProtection="1"/>
    <xf numFmtId="0" fontId="25" fillId="0" borderId="0" xfId="0" applyFont="1" applyBorder="1" applyProtection="1"/>
    <xf numFmtId="0" fontId="28" fillId="0" borderId="0" xfId="0" applyFont="1" applyFill="1" applyAlignment="1" applyProtection="1">
      <alignment horizontal="center" vertical="center"/>
    </xf>
    <xf numFmtId="0" fontId="22" fillId="0" borderId="0" xfId="0" applyFont="1" applyAlignment="1" applyProtection="1">
      <alignment vertical="center"/>
    </xf>
    <xf numFmtId="0" fontId="25" fillId="0" borderId="0" xfId="0" applyFont="1" applyFill="1" applyAlignment="1" applyProtection="1">
      <alignment horizontal="center"/>
    </xf>
    <xf numFmtId="0" fontId="25" fillId="0" borderId="0" xfId="0" applyFont="1" applyAlignment="1" applyProtection="1">
      <alignment vertical="center"/>
    </xf>
    <xf numFmtId="0" fontId="25" fillId="0" borderId="0" xfId="0" applyFont="1" applyFill="1" applyAlignment="1" applyProtection="1"/>
    <xf numFmtId="0" fontId="22" fillId="0" borderId="0" xfId="0" applyFont="1" applyFill="1" applyAlignment="1" applyProtection="1">
      <alignment horizontal="center" vertical="center"/>
    </xf>
    <xf numFmtId="0" fontId="22" fillId="0" borderId="0" xfId="0" applyFont="1" applyAlignment="1" applyProtection="1">
      <alignment horizontal="left" vertical="center"/>
    </xf>
    <xf numFmtId="0" fontId="22" fillId="0" borderId="0" xfId="0" applyFont="1" applyAlignment="1" applyProtection="1">
      <alignment horizontal="center" vertical="center"/>
    </xf>
    <xf numFmtId="0" fontId="22" fillId="0" borderId="3" xfId="0" applyFont="1" applyBorder="1" applyAlignment="1" applyProtection="1">
      <alignment horizontal="center" vertical="center"/>
    </xf>
    <xf numFmtId="0" fontId="22" fillId="0" borderId="0" xfId="0" applyFont="1" applyFill="1" applyBorder="1" applyAlignment="1" applyProtection="1">
      <alignment horizontal="center" vertical="center"/>
    </xf>
    <xf numFmtId="0" fontId="22" fillId="0" borderId="0" xfId="0" applyFont="1" applyBorder="1" applyAlignment="1" applyProtection="1">
      <alignment horizontal="left"/>
    </xf>
    <xf numFmtId="0" fontId="25" fillId="0" borderId="0" xfId="0" applyFont="1" applyAlignment="1" applyProtection="1">
      <alignment horizontal="center" vertical="center"/>
    </xf>
    <xf numFmtId="0" fontId="25" fillId="0" borderId="0" xfId="0" applyFont="1"/>
    <xf numFmtId="0" fontId="25" fillId="0" borderId="0" xfId="0" applyFont="1" applyAlignment="1">
      <alignment vertical="top"/>
    </xf>
    <xf numFmtId="0" fontId="25" fillId="0" borderId="0" xfId="0" applyFont="1" applyAlignment="1">
      <alignment vertical="top" wrapText="1"/>
    </xf>
    <xf numFmtId="0" fontId="22" fillId="0" borderId="0" xfId="0" applyFont="1" applyAlignment="1">
      <alignment vertical="top" wrapText="1"/>
    </xf>
    <xf numFmtId="0" fontId="32" fillId="5" borderId="8" xfId="0" applyFont="1" applyFill="1" applyBorder="1" applyAlignment="1">
      <alignment vertical="top" wrapText="1"/>
    </xf>
    <xf numFmtId="0" fontId="22" fillId="0" borderId="0" xfId="0" applyFont="1" applyAlignment="1">
      <alignment horizontal="center" vertical="top"/>
    </xf>
    <xf numFmtId="0" fontId="30" fillId="6" borderId="0" xfId="0" applyFont="1" applyFill="1" applyAlignment="1" applyProtection="1">
      <alignment horizontal="center"/>
    </xf>
    <xf numFmtId="0" fontId="20" fillId="6" borderId="0" xfId="0" applyFont="1" applyFill="1" applyAlignment="1" applyProtection="1">
      <alignment horizontal="right" vertical="center"/>
    </xf>
    <xf numFmtId="0" fontId="20" fillId="6" borderId="0" xfId="0" applyFont="1" applyFill="1" applyAlignment="1" applyProtection="1">
      <alignment horizontal="center" vertical="center"/>
    </xf>
    <xf numFmtId="0" fontId="20" fillId="6" borderId="0" xfId="0" applyFont="1" applyFill="1" applyAlignment="1" applyProtection="1">
      <alignment horizontal="left" vertical="center"/>
    </xf>
    <xf numFmtId="0" fontId="20" fillId="6" borderId="0" xfId="0" applyFont="1" applyFill="1" applyBorder="1" applyAlignment="1" applyProtection="1">
      <alignment horizontal="center" vertical="center"/>
    </xf>
    <xf numFmtId="0" fontId="21" fillId="6" borderId="4" xfId="0" applyFont="1" applyFill="1" applyBorder="1" applyAlignment="1" applyProtection="1">
      <alignment horizontal="center" vertical="center"/>
    </xf>
    <xf numFmtId="0" fontId="21" fillId="6" borderId="0" xfId="0" applyFont="1" applyFill="1" applyBorder="1" applyAlignment="1" applyProtection="1"/>
    <xf numFmtId="0" fontId="20" fillId="6" borderId="0" xfId="0" applyFont="1" applyFill="1" applyBorder="1" applyAlignment="1" applyProtection="1"/>
    <xf numFmtId="0" fontId="22" fillId="6" borderId="0" xfId="0" applyFont="1" applyFill="1" applyBorder="1" applyAlignment="1" applyProtection="1"/>
    <xf numFmtId="0" fontId="20" fillId="6" borderId="0" xfId="0" applyFont="1" applyFill="1" applyAlignment="1" applyProtection="1">
      <alignment horizontal="center" vertical="center" wrapText="1"/>
    </xf>
    <xf numFmtId="0" fontId="30" fillId="6" borderId="0" xfId="0" applyFont="1" applyFill="1" applyBorder="1" applyAlignment="1" applyProtection="1">
      <alignment horizontal="center" vertical="center"/>
    </xf>
    <xf numFmtId="0" fontId="20" fillId="6" borderId="0" xfId="0" applyFont="1" applyFill="1" applyBorder="1" applyAlignment="1" applyProtection="1">
      <alignment wrapText="1"/>
    </xf>
    <xf numFmtId="0" fontId="25" fillId="6" borderId="0" xfId="0" applyFont="1" applyFill="1" applyProtection="1"/>
    <xf numFmtId="0" fontId="29" fillId="6" borderId="0" xfId="0" applyFont="1" applyFill="1" applyProtection="1"/>
    <xf numFmtId="0" fontId="22" fillId="6" borderId="0" xfId="0" applyFont="1" applyFill="1" applyProtection="1"/>
    <xf numFmtId="0" fontId="20" fillId="6" borderId="0" xfId="0" applyFont="1" applyFill="1" applyAlignment="1" applyProtection="1">
      <alignment horizontal="center" vertical="top"/>
    </xf>
    <xf numFmtId="0" fontId="25" fillId="6" borderId="15" xfId="0" applyFont="1" applyFill="1" applyBorder="1" applyProtection="1"/>
    <xf numFmtId="0" fontId="25" fillId="6" borderId="0" xfId="0" applyFont="1" applyFill="1" applyBorder="1" applyProtection="1"/>
    <xf numFmtId="0" fontId="20" fillId="6" borderId="0" xfId="0" applyFont="1" applyFill="1" applyAlignment="1" applyProtection="1">
      <alignment horizontal="center" vertical="center"/>
    </xf>
    <xf numFmtId="0" fontId="28" fillId="6" borderId="0" xfId="0" applyFont="1" applyFill="1" applyBorder="1" applyAlignment="1" applyProtection="1">
      <alignment horizontal="center" vertical="center"/>
    </xf>
    <xf numFmtId="0" fontId="21" fillId="6" borderId="0" xfId="0" applyFont="1" applyFill="1" applyBorder="1" applyAlignment="1" applyProtection="1">
      <alignment horizontal="left"/>
    </xf>
    <xf numFmtId="0" fontId="28" fillId="6" borderId="0" xfId="0" applyFont="1" applyFill="1" applyAlignment="1" applyProtection="1">
      <alignment horizontal="center" vertical="center"/>
    </xf>
    <xf numFmtId="0" fontId="26" fillId="6" borderId="0" xfId="0" applyFont="1" applyFill="1" applyAlignment="1" applyProtection="1">
      <alignment horizontal="center"/>
    </xf>
    <xf numFmtId="0" fontId="27" fillId="6" borderId="0" xfId="0" applyFont="1" applyFill="1" applyAlignment="1" applyProtection="1">
      <alignment horizontal="center"/>
    </xf>
    <xf numFmtId="0" fontId="20" fillId="6" borderId="0" xfId="0" applyFont="1" applyFill="1" applyBorder="1" applyAlignment="1" applyProtection="1">
      <alignment horizontal="right" vertical="center"/>
    </xf>
    <xf numFmtId="0" fontId="20" fillId="6" borderId="0" xfId="0" applyFont="1" applyFill="1" applyAlignment="1" applyProtection="1">
      <alignment vertical="center"/>
    </xf>
    <xf numFmtId="0" fontId="22" fillId="6" borderId="0" xfId="0" applyFont="1" applyFill="1" applyAlignment="1" applyProtection="1">
      <alignment vertical="center"/>
    </xf>
    <xf numFmtId="0" fontId="31" fillId="6" borderId="0" xfId="0" applyFont="1" applyFill="1" applyAlignment="1" applyProtection="1">
      <alignment horizontal="left" vertical="center"/>
    </xf>
    <xf numFmtId="0" fontId="33" fillId="6" borderId="0" xfId="0" applyFont="1" applyFill="1" applyAlignment="1" applyProtection="1">
      <alignment horizontal="left" vertical="center"/>
    </xf>
    <xf numFmtId="0" fontId="20" fillId="6" borderId="19" xfId="0" applyFont="1" applyFill="1" applyBorder="1" applyAlignment="1" applyProtection="1">
      <alignment horizontal="center" vertical="center" wrapText="1"/>
    </xf>
    <xf numFmtId="0" fontId="28" fillId="6" borderId="19" xfId="0" applyFont="1" applyFill="1" applyBorder="1" applyAlignment="1" applyProtection="1">
      <alignment horizontal="center" vertical="center" wrapText="1"/>
    </xf>
    <xf numFmtId="0" fontId="20" fillId="6" borderId="0" xfId="0" applyFont="1" applyFill="1" applyBorder="1" applyAlignment="1" applyProtection="1">
      <alignment vertical="center"/>
    </xf>
    <xf numFmtId="0" fontId="31" fillId="6" borderId="0" xfId="0" applyFont="1" applyFill="1" applyBorder="1" applyAlignment="1" applyProtection="1">
      <alignment horizontal="left" vertical="center"/>
    </xf>
    <xf numFmtId="0" fontId="33" fillId="6" borderId="0" xfId="0" applyFont="1" applyFill="1" applyBorder="1" applyAlignment="1" applyProtection="1">
      <alignment horizontal="left" vertical="center"/>
    </xf>
    <xf numFmtId="0" fontId="28" fillId="6" borderId="0" xfId="0" applyFont="1" applyFill="1" applyBorder="1" applyAlignment="1" applyProtection="1">
      <alignment horizontal="center" vertical="center" wrapText="1"/>
    </xf>
    <xf numFmtId="0" fontId="20" fillId="6" borderId="0" xfId="0" applyFont="1" applyFill="1" applyBorder="1" applyAlignment="1" applyProtection="1">
      <alignment horizontal="center" vertical="center" wrapText="1"/>
    </xf>
    <xf numFmtId="0" fontId="32" fillId="5" borderId="8" xfId="0" applyFont="1" applyFill="1" applyBorder="1" applyAlignment="1">
      <alignment horizontal="left" vertical="top" wrapText="1"/>
    </xf>
    <xf numFmtId="0" fontId="8" fillId="6" borderId="0" xfId="0" applyFont="1" applyFill="1" applyProtection="1"/>
    <xf numFmtId="0" fontId="8" fillId="6" borderId="0" xfId="0" applyFont="1" applyFill="1" applyBorder="1" applyProtection="1"/>
    <xf numFmtId="0" fontId="3" fillId="6" borderId="0" xfId="0" applyFont="1" applyFill="1" applyAlignment="1" applyProtection="1">
      <alignment vertical="center"/>
    </xf>
    <xf numFmtId="0" fontId="9" fillId="6" borderId="0" xfId="0" applyFont="1" applyFill="1" applyAlignment="1" applyProtection="1">
      <alignment horizontal="right" vertical="center"/>
    </xf>
    <xf numFmtId="0" fontId="9" fillId="6" borderId="0" xfId="0" applyFont="1" applyFill="1" applyAlignment="1" applyProtection="1">
      <alignment horizontal="center" vertical="center"/>
    </xf>
    <xf numFmtId="0" fontId="23" fillId="6" borderId="0" xfId="0" applyFont="1" applyFill="1" applyBorder="1" applyAlignment="1" applyProtection="1"/>
    <xf numFmtId="0" fontId="6" fillId="6" borderId="0" xfId="0" applyFont="1" applyFill="1" applyBorder="1" applyAlignment="1" applyProtection="1"/>
    <xf numFmtId="0" fontId="11" fillId="6" borderId="0" xfId="0" applyFont="1" applyFill="1" applyBorder="1" applyAlignment="1" applyProtection="1"/>
    <xf numFmtId="0" fontId="17" fillId="6" borderId="0" xfId="0" applyFont="1" applyFill="1" applyAlignment="1" applyProtection="1">
      <alignment horizontal="center"/>
    </xf>
    <xf numFmtId="0" fontId="7" fillId="6" borderId="0" xfId="0" applyFont="1" applyFill="1" applyAlignment="1" applyProtection="1">
      <alignment horizontal="center"/>
    </xf>
    <xf numFmtId="0" fontId="7" fillId="6" borderId="0" xfId="0" applyFont="1" applyFill="1" applyProtection="1"/>
    <xf numFmtId="0" fontId="12" fillId="6" borderId="0" xfId="0" applyFont="1" applyFill="1" applyAlignment="1" applyProtection="1"/>
    <xf numFmtId="0" fontId="24" fillId="6" borderId="0" xfId="0" applyFont="1" applyFill="1" applyAlignment="1" applyProtection="1"/>
    <xf numFmtId="0" fontId="24" fillId="6" borderId="0" xfId="0" applyFont="1" applyFill="1" applyProtection="1"/>
    <xf numFmtId="0" fontId="15" fillId="6" borderId="0" xfId="0" applyFont="1" applyFill="1" applyAlignment="1" applyProtection="1">
      <alignment horizontal="center"/>
    </xf>
    <xf numFmtId="0" fontId="15" fillId="6" borderId="0" xfId="0" applyFont="1" applyFill="1" applyProtection="1"/>
    <xf numFmtId="0" fontId="12" fillId="6" borderId="0" xfId="0" applyFont="1" applyFill="1" applyAlignment="1" applyProtection="1">
      <alignment horizontal="center"/>
    </xf>
    <xf numFmtId="0" fontId="9" fillId="6" borderId="0" xfId="0" applyFont="1" applyFill="1" applyBorder="1" applyAlignment="1" applyProtection="1">
      <alignment horizontal="right" vertical="center"/>
    </xf>
    <xf numFmtId="0" fontId="9" fillId="6" borderId="0" xfId="0" applyFont="1" applyFill="1" applyAlignment="1" applyProtection="1">
      <alignment horizontal="left" vertical="center"/>
    </xf>
    <xf numFmtId="0" fontId="9" fillId="6" borderId="0" xfId="0" applyFont="1" applyFill="1" applyBorder="1" applyAlignment="1" applyProtection="1">
      <alignment horizontal="center" vertical="center"/>
    </xf>
    <xf numFmtId="0" fontId="5" fillId="6" borderId="0" xfId="0" applyFont="1" applyFill="1" applyBorder="1" applyAlignment="1" applyProtection="1">
      <alignment horizontal="center" vertical="center"/>
    </xf>
    <xf numFmtId="0" fontId="6" fillId="6" borderId="0" xfId="0" applyFont="1" applyFill="1" applyBorder="1" applyAlignment="1" applyProtection="1">
      <alignment horizontal="left"/>
    </xf>
    <xf numFmtId="0" fontId="4" fillId="6" borderId="0" xfId="0" applyFont="1" applyFill="1" applyBorder="1" applyAlignment="1" applyProtection="1"/>
    <xf numFmtId="0" fontId="12" fillId="6" borderId="0" xfId="0" applyFont="1" applyFill="1" applyBorder="1" applyAlignment="1" applyProtection="1">
      <alignment horizontal="center" vertical="center"/>
    </xf>
    <xf numFmtId="0" fontId="34" fillId="6" borderId="0" xfId="0" applyFont="1" applyFill="1" applyProtection="1"/>
    <xf numFmtId="0" fontId="22" fillId="0" borderId="0" xfId="0" applyFont="1" applyAlignment="1" applyProtection="1">
      <alignment horizontal="center" vertical="center"/>
    </xf>
    <xf numFmtId="0" fontId="26" fillId="6" borderId="0" xfId="0" applyFont="1" applyFill="1" applyProtection="1"/>
    <xf numFmtId="0" fontId="20" fillId="4" borderId="3" xfId="0" applyFont="1" applyFill="1" applyBorder="1" applyAlignment="1" applyProtection="1">
      <alignment horizontal="left" vertical="center"/>
    </xf>
    <xf numFmtId="0" fontId="22" fillId="0" borderId="0" xfId="0" applyFont="1" applyAlignment="1" applyProtection="1">
      <alignment horizontal="center" vertical="center"/>
    </xf>
    <xf numFmtId="0" fontId="21" fillId="6" borderId="0" xfId="0" applyFont="1" applyFill="1" applyBorder="1" applyAlignment="1" applyProtection="1">
      <alignment vertical="top"/>
    </xf>
    <xf numFmtId="0" fontId="20" fillId="6" borderId="0" xfId="0" applyFont="1" applyFill="1" applyBorder="1" applyAlignment="1" applyProtection="1">
      <alignment vertical="top" wrapText="1"/>
    </xf>
    <xf numFmtId="0" fontId="22" fillId="6" borderId="0" xfId="0" applyFont="1" applyFill="1" applyBorder="1" applyAlignment="1" applyProtection="1">
      <alignment vertical="top"/>
    </xf>
    <xf numFmtId="0" fontId="21" fillId="6" borderId="0" xfId="0" applyFont="1" applyFill="1" applyBorder="1" applyAlignment="1" applyProtection="1">
      <alignment vertical="top" wrapText="1"/>
    </xf>
    <xf numFmtId="0" fontId="37" fillId="0" borderId="0" xfId="0" applyFont="1"/>
    <xf numFmtId="0" fontId="21" fillId="6" borderId="0" xfId="0" applyFont="1" applyFill="1" applyAlignment="1" applyProtection="1">
      <alignment horizontal="left" vertical="center"/>
    </xf>
    <xf numFmtId="0" fontId="22" fillId="4" borderId="3" xfId="0" applyFont="1" applyFill="1" applyBorder="1" applyAlignment="1" applyProtection="1">
      <alignment horizontal="left" vertical="center"/>
    </xf>
    <xf numFmtId="0" fontId="22" fillId="4" borderId="3" xfId="0" applyFont="1" applyFill="1" applyBorder="1" applyAlignment="1" applyProtection="1">
      <alignment horizontal="center" vertical="center"/>
    </xf>
    <xf numFmtId="0" fontId="36" fillId="6" borderId="11" xfId="0" applyFont="1" applyFill="1" applyBorder="1" applyAlignment="1" applyProtection="1">
      <alignment horizontal="left" vertical="center" wrapText="1"/>
    </xf>
    <xf numFmtId="0" fontId="36" fillId="6" borderId="9" xfId="0" applyFont="1" applyFill="1" applyBorder="1" applyAlignment="1" applyProtection="1">
      <alignment horizontal="left" vertical="center" wrapText="1"/>
    </xf>
    <xf numFmtId="0" fontId="36" fillId="6" borderId="10" xfId="0" applyFont="1" applyFill="1" applyBorder="1" applyAlignment="1" applyProtection="1">
      <alignment horizontal="left" vertical="center" wrapText="1"/>
    </xf>
    <xf numFmtId="0" fontId="36" fillId="6" borderId="12" xfId="0" applyFont="1" applyFill="1" applyBorder="1" applyAlignment="1" applyProtection="1">
      <alignment horizontal="left" vertical="center" wrapText="1"/>
    </xf>
    <xf numFmtId="0" fontId="36" fillId="6" borderId="0" xfId="0" applyFont="1" applyFill="1" applyBorder="1" applyAlignment="1" applyProtection="1">
      <alignment horizontal="left" vertical="center" wrapText="1"/>
    </xf>
    <xf numFmtId="0" fontId="36" fillId="6" borderId="13" xfId="0" applyFont="1" applyFill="1" applyBorder="1" applyAlignment="1" applyProtection="1">
      <alignment horizontal="left" vertical="center" wrapText="1"/>
    </xf>
    <xf numFmtId="0" fontId="25" fillId="6" borderId="12" xfId="0" applyFont="1" applyFill="1" applyBorder="1" applyAlignment="1" applyProtection="1">
      <alignment horizontal="left" vertical="center" wrapText="1"/>
    </xf>
    <xf numFmtId="0" fontId="25" fillId="6" borderId="0" xfId="0" applyFont="1" applyFill="1" applyBorder="1" applyAlignment="1" applyProtection="1">
      <alignment horizontal="left" vertical="center" wrapText="1"/>
    </xf>
    <xf numFmtId="0" fontId="25" fillId="6" borderId="13" xfId="0" applyFont="1" applyFill="1" applyBorder="1" applyAlignment="1" applyProtection="1">
      <alignment horizontal="left" vertical="center" wrapText="1"/>
    </xf>
    <xf numFmtId="0" fontId="25" fillId="6" borderId="5" xfId="0" applyFont="1" applyFill="1" applyBorder="1" applyAlignment="1" applyProtection="1">
      <alignment horizontal="left" vertical="center" wrapText="1"/>
    </xf>
    <xf numFmtId="0" fontId="25" fillId="6" borderId="6" xfId="0" applyFont="1" applyFill="1" applyBorder="1" applyAlignment="1" applyProtection="1">
      <alignment horizontal="left" vertical="center" wrapText="1"/>
    </xf>
    <xf numFmtId="0" fontId="25" fillId="6" borderId="7" xfId="0" applyFont="1" applyFill="1" applyBorder="1" applyAlignment="1" applyProtection="1">
      <alignment horizontal="left" vertical="center" wrapText="1"/>
    </xf>
    <xf numFmtId="0" fontId="3" fillId="6" borderId="0" xfId="0" applyFont="1" applyFill="1" applyAlignment="1" applyProtection="1">
      <alignment horizontal="center" vertical="center"/>
    </xf>
    <xf numFmtId="0" fontId="19" fillId="6" borderId="0" xfId="0" applyFont="1" applyFill="1" applyAlignment="1" applyProtection="1">
      <alignment horizontal="center" vertical="center"/>
    </xf>
    <xf numFmtId="0" fontId="16" fillId="6" borderId="0" xfId="0" applyFont="1" applyFill="1" applyAlignment="1" applyProtection="1">
      <alignment horizontal="center" vertical="center"/>
    </xf>
    <xf numFmtId="0" fontId="35" fillId="6" borderId="0" xfId="0" applyFont="1" applyFill="1" applyAlignment="1" applyProtection="1">
      <alignment horizontal="center" vertical="center"/>
    </xf>
    <xf numFmtId="0" fontId="23" fillId="6" borderId="0" xfId="0" applyFont="1" applyFill="1" applyAlignment="1" applyProtection="1">
      <alignment horizontal="center" vertical="center"/>
    </xf>
    <xf numFmtId="0" fontId="20" fillId="6" borderId="0" xfId="0" applyFont="1" applyFill="1" applyAlignment="1" applyProtection="1">
      <alignment horizontal="center" vertical="center"/>
    </xf>
    <xf numFmtId="0" fontId="6" fillId="4" borderId="1" xfId="0" applyFont="1" applyFill="1" applyBorder="1" applyAlignment="1" applyProtection="1">
      <alignment horizontal="center"/>
    </xf>
    <xf numFmtId="0" fontId="20" fillId="6" borderId="0" xfId="0" applyFont="1" applyFill="1" applyAlignment="1" applyProtection="1">
      <alignment horizontal="right" vertical="center" indent="3"/>
    </xf>
    <xf numFmtId="0" fontId="20" fillId="6" borderId="0" xfId="0" applyFont="1" applyFill="1" applyAlignment="1" applyProtection="1">
      <alignment horizontal="center" vertical="center" wrapText="1"/>
    </xf>
    <xf numFmtId="0" fontId="20" fillId="6" borderId="19" xfId="0" applyFont="1" applyFill="1" applyBorder="1" applyAlignment="1" applyProtection="1">
      <alignment horizontal="center" vertical="center" wrapText="1"/>
    </xf>
    <xf numFmtId="0" fontId="20" fillId="6" borderId="19" xfId="0" applyFont="1" applyFill="1" applyBorder="1" applyAlignment="1" applyProtection="1">
      <alignment horizontal="left" vertical="center" wrapText="1" indent="2"/>
    </xf>
    <xf numFmtId="0" fontId="22" fillId="4" borderId="0" xfId="0" applyFont="1" applyFill="1" applyBorder="1" applyAlignment="1" applyProtection="1">
      <alignment horizontal="center"/>
    </xf>
    <xf numFmtId="0" fontId="20" fillId="6" borderId="19" xfId="0" applyFont="1" applyFill="1" applyBorder="1" applyAlignment="1" applyProtection="1">
      <alignment horizontal="center" vertical="center"/>
    </xf>
    <xf numFmtId="0" fontId="22" fillId="4" borderId="1" xfId="0" applyFont="1" applyFill="1" applyBorder="1" applyAlignment="1" applyProtection="1">
      <alignment horizontal="center"/>
    </xf>
    <xf numFmtId="0" fontId="20" fillId="6" borderId="0" xfId="0" applyFont="1" applyFill="1" applyAlignment="1" applyProtection="1">
      <alignment horizontal="left" vertical="top" wrapText="1"/>
    </xf>
    <xf numFmtId="0" fontId="21" fillId="6" borderId="1" xfId="0" applyFont="1" applyFill="1" applyBorder="1" applyAlignment="1" applyProtection="1">
      <alignment horizontal="left" vertical="top" wrapText="1"/>
    </xf>
    <xf numFmtId="0" fontId="22" fillId="6" borderId="3" xfId="0" applyFont="1" applyFill="1" applyBorder="1" applyAlignment="1" applyProtection="1">
      <alignment horizontal="center"/>
    </xf>
    <xf numFmtId="0" fontId="9" fillId="0" borderId="0" xfId="0" applyFont="1" applyBorder="1" applyAlignment="1">
      <alignment horizontal="center"/>
    </xf>
    <xf numFmtId="0" fontId="9" fillId="0" borderId="6" xfId="0" applyFont="1" applyBorder="1" applyAlignment="1">
      <alignment horizontal="center"/>
    </xf>
    <xf numFmtId="0" fontId="9" fillId="0" borderId="0" xfId="0" applyFont="1" applyAlignment="1">
      <alignment horizontal="center"/>
    </xf>
    <xf numFmtId="0" fontId="10" fillId="0" borderId="0" xfId="0" applyFont="1" applyAlignment="1">
      <alignment horizontal="center"/>
    </xf>
    <xf numFmtId="0" fontId="22" fillId="0" borderId="0" xfId="0" applyFont="1" applyAlignment="1" applyProtection="1">
      <alignment horizontal="center" vertical="center"/>
    </xf>
    <xf numFmtId="0" fontId="22" fillId="0" borderId="0" xfId="0" applyFont="1" applyAlignment="1" applyProtection="1">
      <alignment horizontal="left" vertical="center" wrapText="1"/>
    </xf>
    <xf numFmtId="0" fontId="22" fillId="0" borderId="0" xfId="0" applyFont="1" applyBorder="1" applyAlignment="1" applyProtection="1">
      <alignment horizontal="left" vertical="top" wrapText="1"/>
    </xf>
    <xf numFmtId="0" fontId="32" fillId="5" borderId="16" xfId="0" applyFont="1" applyFill="1" applyBorder="1" applyAlignment="1">
      <alignment horizontal="left" vertical="center" wrapText="1"/>
    </xf>
    <xf numFmtId="0" fontId="32" fillId="5" borderId="18" xfId="0" applyFont="1" applyFill="1" applyBorder="1" applyAlignment="1">
      <alignment horizontal="left" vertical="center" wrapText="1"/>
    </xf>
    <xf numFmtId="0" fontId="32" fillId="5" borderId="17" xfId="0" applyFont="1" applyFill="1" applyBorder="1" applyAlignment="1">
      <alignment horizontal="left" vertical="center" wrapText="1"/>
    </xf>
    <xf numFmtId="0" fontId="25" fillId="0" borderId="16" xfId="0" applyFont="1" applyBorder="1" applyAlignment="1">
      <alignment horizontal="left" vertical="top" wrapText="1"/>
    </xf>
    <xf numFmtId="0" fontId="25" fillId="0" borderId="17" xfId="0" applyFont="1" applyBorder="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colors>
    <mruColors>
      <color rgb="FFFFFF99"/>
      <color rgb="FFFFFF66"/>
      <color rgb="FFCCFFCC"/>
      <color rgb="FFFFFFCC"/>
    </mru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38"/>
  <sheetViews>
    <sheetView tabSelected="1" view="pageBreakPreview" topLeftCell="A17" zoomScaleSheetLayoutView="100" workbookViewId="0">
      <selection activeCell="B35" sqref="B35:H37"/>
    </sheetView>
  </sheetViews>
  <sheetFormatPr defaultRowHeight="14.25"/>
  <cols>
    <col min="1" max="1" width="0.28515625" style="51" customWidth="1"/>
    <col min="2" max="2" width="28" style="123" customWidth="1"/>
    <col min="3" max="3" width="1.5703125" style="123" bestFit="1" customWidth="1"/>
    <col min="4" max="4" width="22.28515625" style="46" customWidth="1"/>
    <col min="5" max="5" width="1.5703125" style="47" customWidth="1"/>
    <col min="6" max="6" width="22.5703125" style="46" customWidth="1"/>
    <col min="7" max="7" width="1.42578125" style="46" bestFit="1" customWidth="1"/>
    <col min="8" max="8" width="21.42578125" style="46" customWidth="1"/>
    <col min="9" max="16384" width="9.140625" style="46"/>
  </cols>
  <sheetData>
    <row r="1" spans="1:8" s="123" customFormat="1" ht="18" customHeight="1">
      <c r="A1" s="131"/>
      <c r="C1" s="125"/>
      <c r="D1" s="172"/>
      <c r="E1" s="172"/>
      <c r="F1" s="172"/>
      <c r="G1" s="172"/>
      <c r="H1" s="172"/>
    </row>
    <row r="2" spans="1:8" s="133" customFormat="1" ht="11.25" customHeight="1">
      <c r="A2" s="132"/>
      <c r="B2" s="173" t="s">
        <v>0</v>
      </c>
      <c r="C2" s="173"/>
      <c r="D2" s="173"/>
      <c r="E2" s="173"/>
      <c r="F2" s="173"/>
      <c r="G2" s="173"/>
      <c r="H2" s="173"/>
    </row>
    <row r="3" spans="1:8" s="123" customFormat="1" ht="11.25" customHeight="1">
      <c r="A3" s="134"/>
      <c r="B3" s="174"/>
      <c r="C3" s="174"/>
      <c r="D3" s="174"/>
      <c r="E3" s="174"/>
      <c r="F3" s="174"/>
      <c r="G3" s="174"/>
      <c r="H3" s="174"/>
    </row>
    <row r="4" spans="1:8" s="136" customFormat="1" ht="21" customHeight="1">
      <c r="A4" s="135"/>
      <c r="B4" s="175" t="s">
        <v>45</v>
      </c>
      <c r="C4" s="175"/>
      <c r="D4" s="175"/>
      <c r="E4" s="175"/>
      <c r="F4" s="175"/>
      <c r="G4" s="175"/>
      <c r="H4" s="175"/>
    </row>
    <row r="5" spans="1:8" s="138" customFormat="1" ht="22.5" customHeight="1">
      <c r="A5" s="137"/>
      <c r="B5" s="176" t="s">
        <v>43</v>
      </c>
      <c r="C5" s="176"/>
      <c r="D5" s="176"/>
      <c r="E5" s="176"/>
      <c r="F5" s="176"/>
      <c r="G5" s="176"/>
      <c r="H5" s="176"/>
    </row>
    <row r="6" spans="1:8" s="123" customFormat="1">
      <c r="A6" s="139"/>
      <c r="B6" s="177" t="s">
        <v>44</v>
      </c>
      <c r="C6" s="177"/>
      <c r="D6" s="177"/>
      <c r="E6" s="177"/>
      <c r="F6" s="177"/>
      <c r="G6" s="177"/>
      <c r="H6" s="177"/>
    </row>
    <row r="7" spans="1:8" s="123" customFormat="1">
      <c r="A7" s="139"/>
      <c r="B7" s="177" t="str">
        <f>"filed pursuant to SRC Rule 9.2 and 17.1 (2)(C)"</f>
        <v>filed pursuant to SRC Rule 9.2 and 17.1 (2)(C)</v>
      </c>
      <c r="C7" s="177"/>
      <c r="D7" s="177"/>
      <c r="E7" s="177"/>
      <c r="F7" s="177"/>
      <c r="G7" s="177"/>
      <c r="H7" s="177"/>
    </row>
    <row r="8" spans="1:8" s="123" customFormat="1">
      <c r="A8" s="139"/>
      <c r="B8" s="179" t="s">
        <v>105</v>
      </c>
      <c r="C8" s="179"/>
      <c r="D8" s="179"/>
      <c r="E8" s="117"/>
      <c r="F8" s="150"/>
      <c r="G8" s="111"/>
      <c r="H8" s="111"/>
    </row>
    <row r="9" spans="1:8" s="123" customFormat="1" ht="22.5" customHeight="1">
      <c r="A9" s="139"/>
      <c r="B9" s="126"/>
      <c r="C9" s="126"/>
      <c r="D9" s="126"/>
      <c r="E9" s="140"/>
      <c r="F9" s="126"/>
      <c r="G9" s="126"/>
      <c r="H9" s="141"/>
    </row>
    <row r="10" spans="1:8" s="123" customFormat="1" ht="52.5" customHeight="1">
      <c r="A10" s="139"/>
      <c r="B10" s="127"/>
      <c r="C10" s="127"/>
      <c r="D10" s="127"/>
      <c r="E10" s="142"/>
      <c r="F10" s="127"/>
      <c r="G10" s="127"/>
      <c r="H10" s="127"/>
    </row>
    <row r="11" spans="1:8" ht="24" customHeight="1">
      <c r="A11" s="52"/>
      <c r="B11" s="128" t="s">
        <v>42</v>
      </c>
      <c r="C11" s="129" t="s">
        <v>23</v>
      </c>
      <c r="D11" s="178"/>
      <c r="E11" s="178"/>
      <c r="F11" s="178"/>
      <c r="G11" s="178"/>
      <c r="H11" s="178"/>
    </row>
    <row r="12" spans="1:8" ht="24" customHeight="1">
      <c r="A12" s="52"/>
      <c r="B12" s="128" t="s">
        <v>49</v>
      </c>
      <c r="C12" s="129" t="s">
        <v>23</v>
      </c>
      <c r="D12" s="178"/>
      <c r="E12" s="178"/>
      <c r="F12" s="178"/>
      <c r="G12" s="178"/>
      <c r="H12" s="178"/>
    </row>
    <row r="13" spans="1:8" ht="24" customHeight="1">
      <c r="A13" s="52"/>
      <c r="B13" s="128" t="s">
        <v>50</v>
      </c>
      <c r="C13" s="129" t="s">
        <v>23</v>
      </c>
      <c r="D13" s="178"/>
      <c r="E13" s="178"/>
      <c r="F13" s="178"/>
      <c r="G13" s="178"/>
      <c r="H13" s="178"/>
    </row>
    <row r="14" spans="1:8" s="123" customFormat="1" ht="48.75" customHeight="1">
      <c r="A14" s="143"/>
      <c r="B14" s="128"/>
      <c r="C14" s="129"/>
      <c r="D14" s="144"/>
      <c r="E14" s="144"/>
      <c r="F14" s="144"/>
      <c r="G14" s="144"/>
      <c r="H14" s="144"/>
    </row>
    <row r="15" spans="1:8" ht="24" customHeight="1">
      <c r="A15" s="53"/>
      <c r="B15" s="128" t="s">
        <v>46</v>
      </c>
      <c r="C15" s="129" t="s">
        <v>23</v>
      </c>
      <c r="D15" s="58"/>
      <c r="E15" s="57"/>
      <c r="F15" s="128" t="s">
        <v>47</v>
      </c>
      <c r="G15" s="129" t="s">
        <v>23</v>
      </c>
      <c r="H15" s="58"/>
    </row>
    <row r="16" spans="1:8" ht="24" customHeight="1">
      <c r="A16" s="53"/>
      <c r="B16" s="128" t="s">
        <v>48</v>
      </c>
      <c r="C16" s="129" t="s">
        <v>23</v>
      </c>
      <c r="D16" s="58"/>
      <c r="E16" s="57"/>
      <c r="F16" s="128" t="s">
        <v>1</v>
      </c>
      <c r="G16" s="129" t="s">
        <v>23</v>
      </c>
      <c r="H16" s="58"/>
    </row>
    <row r="17" spans="1:8" s="123" customFormat="1" ht="15.75">
      <c r="A17" s="146"/>
      <c r="B17" s="128"/>
      <c r="C17" s="130"/>
      <c r="D17" s="130"/>
      <c r="E17" s="130"/>
      <c r="F17" s="128"/>
      <c r="G17" s="145"/>
      <c r="H17" s="145"/>
    </row>
    <row r="18" spans="1:8" ht="24" customHeight="1">
      <c r="A18" s="53"/>
      <c r="B18" s="128" t="s">
        <v>51</v>
      </c>
      <c r="C18" s="130" t="s">
        <v>23</v>
      </c>
      <c r="D18" s="58"/>
      <c r="E18" s="57"/>
      <c r="F18" s="128" t="s">
        <v>52</v>
      </c>
      <c r="G18" s="129" t="s">
        <v>23</v>
      </c>
      <c r="H18" s="58"/>
    </row>
    <row r="19" spans="1:8" ht="24" customHeight="1">
      <c r="A19" s="53"/>
      <c r="B19" s="128" t="s">
        <v>53</v>
      </c>
      <c r="C19" s="130" t="s">
        <v>23</v>
      </c>
      <c r="D19" s="59"/>
      <c r="E19" s="57"/>
      <c r="F19" s="128" t="s">
        <v>54</v>
      </c>
      <c r="G19" s="129" t="s">
        <v>23</v>
      </c>
      <c r="H19" s="58"/>
    </row>
    <row r="20" spans="1:8">
      <c r="D20" s="123"/>
      <c r="E20" s="124"/>
      <c r="F20" s="123"/>
      <c r="G20" s="123"/>
      <c r="H20" s="123"/>
    </row>
    <row r="21" spans="1:8">
      <c r="D21" s="123"/>
      <c r="E21" s="124"/>
      <c r="F21" s="123"/>
      <c r="G21" s="123"/>
      <c r="H21" s="123"/>
    </row>
    <row r="22" spans="1:8">
      <c r="D22" s="123"/>
      <c r="E22" s="124"/>
      <c r="F22" s="123"/>
      <c r="G22" s="123"/>
      <c r="H22" s="123"/>
    </row>
    <row r="23" spans="1:8">
      <c r="D23" s="123"/>
      <c r="E23" s="124"/>
      <c r="F23" s="123"/>
      <c r="G23" s="123"/>
      <c r="H23" s="123"/>
    </row>
    <row r="24" spans="1:8">
      <c r="D24" s="123"/>
      <c r="E24" s="124"/>
      <c r="F24" s="123"/>
      <c r="G24" s="123"/>
      <c r="H24" s="123"/>
    </row>
    <row r="25" spans="1:8">
      <c r="D25" s="123"/>
      <c r="E25" s="124"/>
      <c r="F25" s="123"/>
      <c r="G25" s="123"/>
      <c r="H25" s="123"/>
    </row>
    <row r="26" spans="1:8">
      <c r="D26" s="123"/>
      <c r="E26" s="124"/>
      <c r="F26" s="123"/>
      <c r="G26" s="123"/>
      <c r="H26" s="123"/>
    </row>
    <row r="27" spans="1:8">
      <c r="D27" s="123"/>
      <c r="E27" s="124"/>
      <c r="F27" s="123"/>
      <c r="G27" s="123"/>
      <c r="H27" s="123"/>
    </row>
    <row r="28" spans="1:8">
      <c r="D28" s="123"/>
      <c r="E28" s="124"/>
      <c r="F28" s="123"/>
      <c r="G28" s="123"/>
      <c r="H28" s="123"/>
    </row>
    <row r="29" spans="1:8">
      <c r="D29" s="123"/>
      <c r="E29" s="124"/>
      <c r="F29" s="123"/>
      <c r="G29" s="123"/>
      <c r="H29" s="123"/>
    </row>
    <row r="30" spans="1:8" ht="15.75">
      <c r="B30" s="147" t="s">
        <v>55</v>
      </c>
      <c r="D30" s="123"/>
      <c r="E30" s="124"/>
      <c r="F30" s="123"/>
      <c r="G30" s="123"/>
      <c r="H30" s="123"/>
    </row>
    <row r="31" spans="1:8" ht="8.25" customHeight="1" thickBot="1">
      <c r="D31" s="123"/>
      <c r="E31" s="124"/>
      <c r="F31" s="123"/>
      <c r="G31" s="123"/>
      <c r="H31" s="123"/>
    </row>
    <row r="32" spans="1:8">
      <c r="B32" s="160" t="str">
        <f>"This form shall be executed and filed by an issuer of commercial papers exempt under SRC Rule 9.2 and 17.1 (2)(C) on or before January 30 of each year."</f>
        <v>This form shall be executed and filed by an issuer of commercial papers exempt under SRC Rule 9.2 and 17.1 (2)(C) on or before January 30 of each year.</v>
      </c>
      <c r="C32" s="161"/>
      <c r="D32" s="161"/>
      <c r="E32" s="161"/>
      <c r="F32" s="161"/>
      <c r="G32" s="161"/>
      <c r="H32" s="162"/>
    </row>
    <row r="33" spans="2:8">
      <c r="B33" s="163"/>
      <c r="C33" s="164"/>
      <c r="D33" s="164"/>
      <c r="E33" s="164"/>
      <c r="F33" s="164"/>
      <c r="G33" s="164"/>
      <c r="H33" s="165"/>
    </row>
    <row r="34" spans="2:8">
      <c r="B34" s="163"/>
      <c r="C34" s="164"/>
      <c r="D34" s="164"/>
      <c r="E34" s="164"/>
      <c r="F34" s="164"/>
      <c r="G34" s="164"/>
      <c r="H34" s="165"/>
    </row>
    <row r="35" spans="2:8">
      <c r="B35" s="166" t="s">
        <v>111</v>
      </c>
      <c r="C35" s="167"/>
      <c r="D35" s="167"/>
      <c r="E35" s="167"/>
      <c r="F35" s="167"/>
      <c r="G35" s="167"/>
      <c r="H35" s="168"/>
    </row>
    <row r="36" spans="2:8">
      <c r="B36" s="166"/>
      <c r="C36" s="167"/>
      <c r="D36" s="167"/>
      <c r="E36" s="167"/>
      <c r="F36" s="167"/>
      <c r="G36" s="167"/>
      <c r="H36" s="168"/>
    </row>
    <row r="37" spans="2:8" ht="15" thickBot="1">
      <c r="B37" s="169"/>
      <c r="C37" s="170"/>
      <c r="D37" s="170"/>
      <c r="E37" s="170"/>
      <c r="F37" s="170"/>
      <c r="G37" s="170"/>
      <c r="H37" s="171"/>
    </row>
    <row r="38" spans="2:8">
      <c r="D38" s="123"/>
      <c r="E38" s="124"/>
      <c r="F38" s="123"/>
      <c r="G38" s="123"/>
      <c r="H38" s="123"/>
    </row>
  </sheetData>
  <sheetProtection formatRows="0"/>
  <mergeCells count="13">
    <mergeCell ref="B32:H34"/>
    <mergeCell ref="B35:H37"/>
    <mergeCell ref="D1:H1"/>
    <mergeCell ref="B2:H2"/>
    <mergeCell ref="B3:H3"/>
    <mergeCell ref="B4:H4"/>
    <mergeCell ref="B5:H5"/>
    <mergeCell ref="B6:H6"/>
    <mergeCell ref="D11:H11"/>
    <mergeCell ref="D12:H12"/>
    <mergeCell ref="D13:H13"/>
    <mergeCell ref="B7:H7"/>
    <mergeCell ref="B8:D8"/>
  </mergeCells>
  <pageMargins left="0.19" right="0.13" top="0.5" bottom="0.51" header="0.28999999999999998" footer="0.3"/>
  <pageSetup orientation="portrait" horizontalDpi="300" verticalDpi="300" r:id="rId1"/>
  <headerFooter>
    <oddHeader>&amp;L&amp;"Arial,Regular"&amp;5&amp;D &amp;T&amp;R&amp;"Arial,Bold"&amp;10SEC FORM 85-18-1 / v2013-IS-ECP</oddHeader>
    <oddFooter>&amp;C&amp;"Arial,Bold"&amp;8Page 1 of 3</oddFooter>
  </headerFooter>
</worksheet>
</file>

<file path=xl/worksheets/sheet2.xml><?xml version="1.0" encoding="utf-8"?>
<worksheet xmlns="http://schemas.openxmlformats.org/spreadsheetml/2006/main" xmlns:r="http://schemas.openxmlformats.org/officeDocument/2006/relationships">
  <dimension ref="A1:N47"/>
  <sheetViews>
    <sheetView view="pageBreakPreview" topLeftCell="A22" zoomScaleSheetLayoutView="100" workbookViewId="0">
      <selection activeCell="L30" sqref="L30:M30"/>
    </sheetView>
  </sheetViews>
  <sheetFormatPr defaultRowHeight="14.25"/>
  <cols>
    <col min="1" max="1" width="0.28515625" style="62" customWidth="1"/>
    <col min="2" max="2" width="2.7109375" style="86" customWidth="1"/>
    <col min="3" max="3" width="2.140625" style="98" customWidth="1"/>
    <col min="4" max="4" width="1" style="98" customWidth="1"/>
    <col min="5" max="5" width="23.5703125" style="98" customWidth="1"/>
    <col min="6" max="6" width="0.42578125" style="98" customWidth="1"/>
    <col min="7" max="7" width="5.85546875" style="60" customWidth="1"/>
    <col min="8" max="8" width="0.28515625" style="67" customWidth="1"/>
    <col min="9" max="9" width="15.28515625" style="60" customWidth="1"/>
    <col min="10" max="10" width="15.7109375" style="67" customWidth="1"/>
    <col min="11" max="11" width="0.7109375" style="60" customWidth="1"/>
    <col min="12" max="12" width="14.7109375" style="60" customWidth="1"/>
    <col min="13" max="13" width="18.42578125" style="60" customWidth="1"/>
    <col min="14" max="14" width="0.85546875" style="98" customWidth="1"/>
    <col min="15" max="16384" width="9.140625" style="60"/>
  </cols>
  <sheetData>
    <row r="1" spans="1:14" s="61" customFormat="1" ht="12.75">
      <c r="A1" s="108"/>
      <c r="B1" s="86"/>
      <c r="C1" s="177" t="s">
        <v>0</v>
      </c>
      <c r="D1" s="177"/>
      <c r="E1" s="177"/>
      <c r="F1" s="177"/>
      <c r="G1" s="177"/>
      <c r="H1" s="177"/>
      <c r="I1" s="177"/>
      <c r="J1" s="177"/>
      <c r="K1" s="177"/>
      <c r="L1" s="177"/>
      <c r="M1" s="177"/>
      <c r="N1" s="149"/>
    </row>
    <row r="2" spans="1:14" ht="3" customHeight="1">
      <c r="A2" s="109"/>
      <c r="C2" s="87"/>
      <c r="D2" s="87"/>
      <c r="E2" s="87"/>
      <c r="F2" s="87"/>
      <c r="G2" s="87"/>
      <c r="H2" s="110"/>
      <c r="I2" s="87"/>
      <c r="J2" s="110"/>
      <c r="K2" s="87"/>
      <c r="L2" s="87"/>
      <c r="M2" s="89"/>
    </row>
    <row r="3" spans="1:14" s="69" customFormat="1" ht="16.5" customHeight="1">
      <c r="A3" s="107"/>
      <c r="B3" s="88" t="s">
        <v>56</v>
      </c>
      <c r="C3" s="89" t="s">
        <v>57</v>
      </c>
      <c r="D3" s="88"/>
      <c r="E3" s="88"/>
      <c r="F3" s="88"/>
      <c r="G3" s="88"/>
      <c r="H3" s="90"/>
      <c r="I3" s="88"/>
      <c r="J3" s="90"/>
      <c r="K3" s="88"/>
      <c r="L3" s="88"/>
      <c r="M3" s="88"/>
      <c r="N3" s="112"/>
    </row>
    <row r="4" spans="1:14" s="69" customFormat="1" ht="14.25" customHeight="1">
      <c r="A4" s="107"/>
      <c r="B4" s="88"/>
      <c r="C4" s="89"/>
      <c r="D4" s="88"/>
      <c r="E4" s="188" t="s">
        <v>86</v>
      </c>
      <c r="F4" s="188"/>
      <c r="G4" s="188"/>
      <c r="H4" s="188"/>
      <c r="I4" s="188"/>
      <c r="J4" s="188"/>
      <c r="K4" s="188"/>
      <c r="L4" s="188"/>
      <c r="M4" s="188"/>
      <c r="N4" s="112"/>
    </row>
    <row r="5" spans="1:14" s="69" customFormat="1" ht="8.25" customHeight="1">
      <c r="A5" s="107"/>
      <c r="B5" s="88"/>
      <c r="C5" s="89"/>
      <c r="D5" s="88"/>
      <c r="E5" s="90"/>
      <c r="F5" s="90"/>
      <c r="G5" s="90"/>
      <c r="H5" s="90"/>
      <c r="I5" s="90"/>
      <c r="J5" s="90"/>
      <c r="K5" s="90"/>
      <c r="L5" s="90"/>
      <c r="M5" s="90"/>
      <c r="N5" s="112"/>
    </row>
    <row r="6" spans="1:14" s="69" customFormat="1" ht="17.25" customHeight="1">
      <c r="A6" s="107"/>
      <c r="B6" s="88" t="s">
        <v>58</v>
      </c>
      <c r="C6" s="89" t="s">
        <v>59</v>
      </c>
      <c r="D6" s="88"/>
      <c r="E6" s="88"/>
      <c r="F6" s="88"/>
      <c r="G6" s="88"/>
      <c r="H6" s="90"/>
      <c r="I6" s="88"/>
      <c r="J6" s="90"/>
      <c r="K6" s="88"/>
      <c r="L6" s="88"/>
      <c r="M6" s="88"/>
      <c r="N6" s="112"/>
    </row>
    <row r="7" spans="1:14" s="69" customFormat="1" ht="5.25" customHeight="1">
      <c r="A7" s="107"/>
      <c r="B7" s="88"/>
      <c r="C7" s="89"/>
      <c r="D7" s="88"/>
      <c r="E7" s="88"/>
      <c r="F7" s="88"/>
      <c r="G7" s="113"/>
      <c r="H7" s="118"/>
      <c r="I7" s="88"/>
      <c r="J7" s="90"/>
      <c r="K7" s="88"/>
      <c r="L7" s="88"/>
      <c r="M7" s="88"/>
      <c r="N7" s="112"/>
    </row>
    <row r="8" spans="1:14" s="69" customFormat="1" ht="12" customHeight="1">
      <c r="A8" s="107"/>
      <c r="B8" s="88"/>
      <c r="C8" s="157" t="s">
        <v>107</v>
      </c>
      <c r="D8" s="88"/>
      <c r="E8" s="88"/>
      <c r="F8" s="88"/>
      <c r="G8" s="156" t="s">
        <v>106</v>
      </c>
      <c r="H8" s="119"/>
      <c r="I8" s="88"/>
      <c r="J8" s="90"/>
      <c r="K8" s="88"/>
      <c r="L8" s="88"/>
      <c r="M8" s="88"/>
      <c r="N8" s="112"/>
    </row>
    <row r="9" spans="1:14" s="69" customFormat="1" ht="6" customHeight="1">
      <c r="A9" s="107"/>
      <c r="B9" s="104"/>
      <c r="C9" s="89"/>
      <c r="D9" s="104"/>
      <c r="E9" s="104"/>
      <c r="F9" s="104"/>
      <c r="G9" s="114"/>
      <c r="H9" s="119"/>
      <c r="I9" s="104"/>
      <c r="J9" s="90"/>
      <c r="K9" s="104"/>
      <c r="L9" s="104"/>
      <c r="M9" s="104"/>
      <c r="N9" s="112"/>
    </row>
    <row r="10" spans="1:14" ht="15" customHeight="1">
      <c r="A10" s="63"/>
      <c r="B10" s="90"/>
      <c r="C10" s="91"/>
      <c r="D10" s="92"/>
      <c r="E10" s="93" t="s">
        <v>60</v>
      </c>
      <c r="F10" s="93"/>
      <c r="G10" s="187"/>
      <c r="H10" s="187"/>
      <c r="I10" s="187"/>
      <c r="J10" s="187"/>
      <c r="K10" s="187"/>
      <c r="L10" s="187"/>
      <c r="M10" s="187"/>
    </row>
    <row r="11" spans="1:14" ht="6" customHeight="1">
      <c r="A11" s="63"/>
      <c r="B11" s="90"/>
      <c r="C11" s="94"/>
      <c r="D11" s="92"/>
      <c r="E11" s="93"/>
      <c r="F11" s="93"/>
      <c r="G11" s="155"/>
      <c r="H11" s="155"/>
      <c r="I11" s="155"/>
      <c r="J11" s="155"/>
      <c r="K11" s="155"/>
      <c r="L11" s="155"/>
      <c r="M11" s="155"/>
    </row>
    <row r="12" spans="1:14" ht="15" customHeight="1">
      <c r="A12" s="63"/>
      <c r="B12" s="90"/>
      <c r="C12" s="91"/>
      <c r="D12" s="92"/>
      <c r="E12" s="93" t="s">
        <v>61</v>
      </c>
      <c r="F12" s="93"/>
      <c r="G12" s="187"/>
      <c r="H12" s="187"/>
      <c r="I12" s="187"/>
      <c r="J12" s="187"/>
      <c r="K12" s="187"/>
      <c r="L12" s="187"/>
      <c r="M12" s="187"/>
    </row>
    <row r="13" spans="1:14" ht="6" customHeight="1">
      <c r="A13" s="63"/>
      <c r="B13" s="90"/>
      <c r="C13" s="94"/>
      <c r="D13" s="92"/>
      <c r="E13" s="93"/>
      <c r="F13" s="93"/>
      <c r="G13" s="155"/>
      <c r="H13" s="155"/>
      <c r="I13" s="155"/>
      <c r="J13" s="155"/>
      <c r="K13" s="155"/>
      <c r="L13" s="155"/>
      <c r="M13" s="155"/>
    </row>
    <row r="14" spans="1:14" ht="15" customHeight="1">
      <c r="A14" s="63"/>
      <c r="B14" s="90"/>
      <c r="C14" s="91"/>
      <c r="D14" s="92"/>
      <c r="E14" s="93" t="s">
        <v>62</v>
      </c>
      <c r="F14" s="93"/>
      <c r="G14" s="187"/>
      <c r="H14" s="187"/>
      <c r="I14" s="187"/>
      <c r="J14" s="187"/>
      <c r="K14" s="187"/>
      <c r="L14" s="187"/>
      <c r="M14" s="187"/>
    </row>
    <row r="15" spans="1:14" ht="6" customHeight="1">
      <c r="A15" s="63"/>
      <c r="B15" s="90"/>
      <c r="C15" s="94"/>
      <c r="D15" s="92"/>
      <c r="E15" s="93"/>
      <c r="F15" s="93"/>
      <c r="G15" s="155"/>
      <c r="H15" s="155"/>
      <c r="I15" s="155"/>
      <c r="J15" s="155"/>
      <c r="K15" s="155"/>
      <c r="L15" s="155"/>
      <c r="M15" s="155"/>
    </row>
    <row r="16" spans="1:14" ht="15" customHeight="1">
      <c r="A16" s="63"/>
      <c r="B16" s="90"/>
      <c r="C16" s="91"/>
      <c r="D16" s="92"/>
      <c r="E16" s="93" t="s">
        <v>63</v>
      </c>
      <c r="F16" s="93"/>
      <c r="G16" s="187"/>
      <c r="H16" s="187"/>
      <c r="I16" s="187"/>
      <c r="J16" s="187"/>
      <c r="K16" s="187"/>
      <c r="L16" s="187"/>
      <c r="M16" s="187"/>
    </row>
    <row r="17" spans="1:14" ht="6" customHeight="1">
      <c r="A17" s="63"/>
      <c r="B17" s="90"/>
      <c r="C17" s="94"/>
      <c r="D17" s="92"/>
      <c r="E17" s="93"/>
      <c r="F17" s="93"/>
      <c r="G17" s="155"/>
      <c r="H17" s="155"/>
      <c r="I17" s="155"/>
      <c r="J17" s="155"/>
      <c r="K17" s="155"/>
      <c r="L17" s="155"/>
      <c r="M17" s="155"/>
    </row>
    <row r="18" spans="1:14" ht="15" customHeight="1">
      <c r="A18" s="63"/>
      <c r="B18" s="90"/>
      <c r="C18" s="91"/>
      <c r="D18" s="92"/>
      <c r="E18" s="93" t="s">
        <v>64</v>
      </c>
      <c r="F18" s="93"/>
      <c r="G18" s="187"/>
      <c r="H18" s="187"/>
      <c r="I18" s="187"/>
      <c r="J18" s="187"/>
      <c r="K18" s="187"/>
      <c r="L18" s="187"/>
      <c r="M18" s="187"/>
    </row>
    <row r="19" spans="1:14" ht="6.75" customHeight="1">
      <c r="A19" s="105"/>
      <c r="B19" s="90"/>
      <c r="C19" s="94"/>
      <c r="D19" s="92"/>
      <c r="E19" s="92"/>
      <c r="F19" s="92"/>
      <c r="G19" s="92"/>
      <c r="H19" s="92"/>
      <c r="I19" s="106"/>
      <c r="J19" s="106"/>
      <c r="K19" s="106"/>
      <c r="L19" s="106"/>
      <c r="M19" s="106"/>
    </row>
    <row r="20" spans="1:14" s="69" customFormat="1" ht="22.5" customHeight="1">
      <c r="A20" s="107"/>
      <c r="B20" s="88" t="s">
        <v>87</v>
      </c>
      <c r="C20" s="111" t="s">
        <v>65</v>
      </c>
      <c r="D20" s="88"/>
      <c r="E20" s="88"/>
      <c r="F20" s="88"/>
      <c r="G20" s="88"/>
      <c r="H20" s="90"/>
      <c r="I20" s="88"/>
      <c r="J20" s="90"/>
      <c r="K20" s="88"/>
      <c r="L20" s="88"/>
      <c r="M20" s="88"/>
      <c r="N20" s="112"/>
    </row>
    <row r="21" spans="1:14" s="69" customFormat="1">
      <c r="A21" s="107"/>
      <c r="B21" s="88"/>
      <c r="C21" s="177" t="s">
        <v>68</v>
      </c>
      <c r="D21" s="177"/>
      <c r="E21" s="177"/>
      <c r="F21" s="177"/>
      <c r="G21" s="177"/>
      <c r="H21" s="177"/>
      <c r="I21" s="177"/>
      <c r="J21" s="177"/>
      <c r="K21" s="177"/>
      <c r="L21" s="177"/>
      <c r="M21" s="177"/>
      <c r="N21" s="112"/>
    </row>
    <row r="22" spans="1:14" s="69" customFormat="1" ht="26.25" thickBot="1">
      <c r="A22" s="107"/>
      <c r="B22" s="88"/>
      <c r="C22" s="89"/>
      <c r="D22" s="88"/>
      <c r="E22" s="115" t="s">
        <v>71</v>
      </c>
      <c r="F22" s="95"/>
      <c r="G22" s="116" t="s">
        <v>95</v>
      </c>
      <c r="H22" s="120"/>
      <c r="I22" s="184" t="s">
        <v>81</v>
      </c>
      <c r="J22" s="184"/>
      <c r="K22" s="88"/>
      <c r="L22" s="184" t="s">
        <v>82</v>
      </c>
      <c r="M22" s="184"/>
      <c r="N22" s="112"/>
    </row>
    <row r="23" spans="1:14" ht="21" customHeight="1">
      <c r="A23" s="65"/>
      <c r="B23" s="96"/>
      <c r="C23" s="152" t="s">
        <v>20</v>
      </c>
      <c r="D23" s="152"/>
      <c r="E23" s="153" t="s">
        <v>66</v>
      </c>
      <c r="F23" s="97"/>
      <c r="G23" s="66"/>
      <c r="H23" s="97"/>
      <c r="I23" s="185"/>
      <c r="J23" s="185"/>
      <c r="K23" s="64"/>
      <c r="L23" s="185"/>
      <c r="M23" s="185"/>
    </row>
    <row r="24" spans="1:14" ht="21" customHeight="1">
      <c r="A24" s="65"/>
      <c r="B24" s="96"/>
      <c r="C24" s="152" t="s">
        <v>21</v>
      </c>
      <c r="D24" s="152"/>
      <c r="E24" s="153" t="s">
        <v>100</v>
      </c>
      <c r="F24" s="97"/>
      <c r="G24" s="66"/>
      <c r="H24" s="97"/>
      <c r="I24" s="185"/>
      <c r="J24" s="185"/>
      <c r="K24" s="64"/>
      <c r="L24" s="185"/>
      <c r="M24" s="185"/>
    </row>
    <row r="25" spans="1:14" ht="25.5" customHeight="1">
      <c r="A25" s="65"/>
      <c r="B25" s="96"/>
      <c r="C25" s="152" t="s">
        <v>22</v>
      </c>
      <c r="D25" s="154"/>
      <c r="E25" s="153" t="s">
        <v>101</v>
      </c>
      <c r="F25" s="97"/>
      <c r="G25" s="66"/>
      <c r="H25" s="97"/>
      <c r="I25" s="185"/>
      <c r="J25" s="185"/>
      <c r="K25" s="64"/>
      <c r="L25" s="185"/>
      <c r="M25" s="185"/>
    </row>
    <row r="26" spans="1:14" ht="24.75" customHeight="1">
      <c r="A26" s="65"/>
      <c r="B26" s="96"/>
      <c r="C26" s="152" t="s">
        <v>40</v>
      </c>
      <c r="D26" s="154"/>
      <c r="E26" s="153" t="s">
        <v>102</v>
      </c>
      <c r="F26" s="97"/>
      <c r="G26" s="66"/>
      <c r="H26" s="97"/>
      <c r="I26" s="185"/>
      <c r="J26" s="185"/>
      <c r="K26" s="64"/>
      <c r="L26" s="185"/>
      <c r="M26" s="185"/>
    </row>
    <row r="27" spans="1:14" ht="16.5" customHeight="1">
      <c r="A27" s="65"/>
      <c r="B27" s="96"/>
      <c r="C27" s="152" t="s">
        <v>41</v>
      </c>
      <c r="D27" s="154"/>
      <c r="E27" s="153" t="s">
        <v>70</v>
      </c>
      <c r="F27" s="97"/>
      <c r="G27" s="97"/>
      <c r="H27" s="97"/>
      <c r="I27" s="94"/>
      <c r="J27" s="94"/>
      <c r="K27" s="94"/>
      <c r="L27" s="94"/>
      <c r="M27" s="94"/>
    </row>
    <row r="28" spans="1:14" ht="21" customHeight="1">
      <c r="A28" s="65"/>
      <c r="B28" s="96"/>
      <c r="C28" s="92"/>
      <c r="D28" s="94"/>
      <c r="E28" s="66"/>
      <c r="F28" s="97"/>
      <c r="G28" s="66"/>
      <c r="H28" s="97"/>
      <c r="I28" s="185"/>
      <c r="J28" s="185"/>
      <c r="K28" s="64"/>
      <c r="L28" s="185"/>
      <c r="M28" s="185"/>
    </row>
    <row r="29" spans="1:14" ht="21" customHeight="1">
      <c r="E29" s="66"/>
      <c r="G29" s="66"/>
      <c r="H29" s="103"/>
      <c r="I29" s="185"/>
      <c r="J29" s="185"/>
      <c r="L29" s="185"/>
      <c r="M29" s="185"/>
    </row>
    <row r="30" spans="1:14" ht="21" customHeight="1">
      <c r="E30" s="66"/>
      <c r="G30" s="66"/>
      <c r="H30" s="103"/>
      <c r="I30" s="183"/>
      <c r="J30" s="183"/>
      <c r="L30" s="183"/>
      <c r="M30" s="183"/>
    </row>
    <row r="31" spans="1:14" ht="15" thickBot="1">
      <c r="C31" s="99"/>
      <c r="E31" s="100" t="s">
        <v>2</v>
      </c>
      <c r="F31" s="100"/>
      <c r="G31" s="98"/>
      <c r="H31" s="103"/>
      <c r="I31" s="102"/>
      <c r="J31" s="102"/>
      <c r="K31" s="98"/>
      <c r="L31" s="102"/>
      <c r="M31" s="102"/>
    </row>
    <row r="32" spans="1:14" ht="9.75" customHeight="1" thickTop="1">
      <c r="C32" s="99"/>
      <c r="E32" s="100"/>
      <c r="F32" s="100"/>
      <c r="G32" s="98"/>
      <c r="H32" s="103"/>
      <c r="I32" s="103"/>
      <c r="J32" s="103"/>
      <c r="K32" s="98"/>
      <c r="L32" s="103"/>
      <c r="M32" s="103"/>
    </row>
    <row r="33" spans="1:14" s="69" customFormat="1" ht="27" customHeight="1">
      <c r="A33" s="68"/>
      <c r="B33" s="101" t="s">
        <v>67</v>
      </c>
      <c r="C33" s="186" t="s">
        <v>69</v>
      </c>
      <c r="D33" s="186"/>
      <c r="E33" s="186"/>
      <c r="F33" s="186"/>
      <c r="G33" s="186"/>
      <c r="H33" s="186"/>
      <c r="I33" s="186"/>
      <c r="J33" s="186"/>
      <c r="K33" s="186"/>
      <c r="L33" s="186"/>
      <c r="M33" s="186"/>
      <c r="N33" s="112"/>
    </row>
    <row r="34" spans="1:14" s="69" customFormat="1" ht="11.25" customHeight="1">
      <c r="A34" s="68"/>
      <c r="B34" s="88"/>
      <c r="C34" s="177"/>
      <c r="D34" s="177"/>
      <c r="E34" s="177"/>
      <c r="F34" s="177"/>
      <c r="G34" s="177"/>
      <c r="H34" s="177"/>
      <c r="I34" s="177"/>
      <c r="J34" s="177"/>
      <c r="K34" s="177"/>
      <c r="L34" s="177"/>
      <c r="M34" s="177"/>
      <c r="N34" s="112"/>
    </row>
    <row r="35" spans="1:14" s="69" customFormat="1" ht="26.25" thickBot="1">
      <c r="A35" s="68"/>
      <c r="B35" s="88"/>
      <c r="C35" s="89"/>
      <c r="D35" s="88"/>
      <c r="E35" s="115" t="s">
        <v>71</v>
      </c>
      <c r="F35" s="95"/>
      <c r="G35" s="116" t="s">
        <v>95</v>
      </c>
      <c r="H35" s="120"/>
      <c r="I35" s="182" t="s">
        <v>76</v>
      </c>
      <c r="J35" s="182"/>
      <c r="K35" s="88"/>
      <c r="L35" s="181" t="s">
        <v>75</v>
      </c>
      <c r="M35" s="181"/>
      <c r="N35" s="112"/>
    </row>
    <row r="36" spans="1:14" s="69" customFormat="1">
      <c r="A36" s="68"/>
      <c r="B36" s="88"/>
      <c r="C36" s="89"/>
      <c r="D36" s="88"/>
      <c r="E36" s="95"/>
      <c r="F36" s="95"/>
      <c r="G36" s="95"/>
      <c r="H36" s="121"/>
      <c r="I36" s="180" t="s">
        <v>72</v>
      </c>
      <c r="J36" s="180"/>
      <c r="K36" s="88"/>
      <c r="L36" s="88"/>
      <c r="M36" s="88"/>
      <c r="N36" s="112"/>
    </row>
    <row r="37" spans="1:14" s="69" customFormat="1" ht="11.25" customHeight="1">
      <c r="A37" s="68"/>
      <c r="B37" s="88"/>
      <c r="C37" s="89"/>
      <c r="D37" s="88"/>
      <c r="E37" s="95"/>
      <c r="F37" s="95"/>
      <c r="G37" s="95"/>
      <c r="H37" s="121"/>
      <c r="I37" s="95" t="s">
        <v>73</v>
      </c>
      <c r="J37" s="95" t="s">
        <v>74</v>
      </c>
      <c r="K37" s="88"/>
      <c r="L37" s="95" t="s">
        <v>73</v>
      </c>
      <c r="M37" s="95" t="s">
        <v>74</v>
      </c>
      <c r="N37" s="112"/>
    </row>
    <row r="38" spans="1:14" ht="16.5" customHeight="1">
      <c r="A38" s="65"/>
      <c r="B38" s="96"/>
      <c r="C38" s="152" t="s">
        <v>20</v>
      </c>
      <c r="D38" s="152"/>
      <c r="E38" s="153" t="s">
        <v>66</v>
      </c>
      <c r="F38" s="97"/>
      <c r="G38" s="66"/>
      <c r="H38" s="97"/>
      <c r="I38" s="66"/>
      <c r="J38" s="66"/>
      <c r="K38" s="94"/>
      <c r="L38" s="66"/>
      <c r="M38" s="66"/>
    </row>
    <row r="39" spans="1:14" ht="16.5" customHeight="1">
      <c r="A39" s="65"/>
      <c r="B39" s="96"/>
      <c r="C39" s="152" t="s">
        <v>21</v>
      </c>
      <c r="D39" s="152"/>
      <c r="E39" s="153" t="s">
        <v>100</v>
      </c>
      <c r="F39" s="97"/>
      <c r="G39" s="66"/>
      <c r="H39" s="97"/>
      <c r="I39" s="66"/>
      <c r="J39" s="66"/>
      <c r="K39" s="64"/>
      <c r="L39" s="66"/>
      <c r="M39" s="66"/>
    </row>
    <row r="40" spans="1:14" ht="25.5" customHeight="1">
      <c r="A40" s="65"/>
      <c r="B40" s="96"/>
      <c r="C40" s="152" t="s">
        <v>22</v>
      </c>
      <c r="D40" s="154"/>
      <c r="E40" s="153" t="s">
        <v>101</v>
      </c>
      <c r="F40" s="97"/>
      <c r="G40" s="66"/>
      <c r="H40" s="97"/>
      <c r="I40" s="66"/>
      <c r="J40" s="66"/>
      <c r="K40" s="64"/>
      <c r="L40" s="66"/>
      <c r="M40" s="66"/>
    </row>
    <row r="41" spans="1:14" ht="23.25" customHeight="1">
      <c r="A41" s="65"/>
      <c r="B41" s="96"/>
      <c r="C41" s="152" t="s">
        <v>40</v>
      </c>
      <c r="D41" s="154"/>
      <c r="E41" s="153" t="s">
        <v>102</v>
      </c>
      <c r="F41" s="97"/>
      <c r="G41" s="66"/>
      <c r="H41" s="97"/>
      <c r="I41" s="66"/>
      <c r="J41" s="66"/>
      <c r="K41" s="64"/>
      <c r="L41" s="66"/>
      <c r="M41" s="66"/>
    </row>
    <row r="42" spans="1:14" ht="13.5" customHeight="1">
      <c r="A42" s="65"/>
      <c r="B42" s="96"/>
      <c r="C42" s="152" t="s">
        <v>41</v>
      </c>
      <c r="D42" s="154"/>
      <c r="E42" s="153" t="s">
        <v>70</v>
      </c>
      <c r="F42" s="97"/>
      <c r="G42" s="97"/>
      <c r="H42" s="97"/>
      <c r="I42" s="94"/>
      <c r="J42" s="94"/>
      <c r="K42" s="94"/>
      <c r="L42" s="94"/>
      <c r="M42" s="94"/>
    </row>
    <row r="43" spans="1:14" ht="21" customHeight="1">
      <c r="A43" s="65"/>
      <c r="B43" s="96"/>
      <c r="C43" s="92"/>
      <c r="D43" s="94"/>
      <c r="E43" s="66"/>
      <c r="F43" s="97"/>
      <c r="G43" s="66"/>
      <c r="H43" s="97"/>
      <c r="I43" s="66"/>
      <c r="J43" s="66"/>
      <c r="K43" s="64"/>
      <c r="L43" s="66"/>
      <c r="M43" s="66"/>
    </row>
    <row r="44" spans="1:14" ht="21" customHeight="1">
      <c r="E44" s="66"/>
      <c r="G44" s="66"/>
      <c r="H44" s="103"/>
      <c r="I44" s="66"/>
      <c r="J44" s="66"/>
      <c r="L44" s="66"/>
      <c r="M44" s="66"/>
    </row>
    <row r="45" spans="1:14" ht="21" customHeight="1">
      <c r="E45" s="66"/>
      <c r="G45" s="66"/>
      <c r="H45" s="103"/>
      <c r="I45" s="66"/>
      <c r="J45" s="66"/>
      <c r="L45" s="66"/>
      <c r="M45" s="66"/>
    </row>
    <row r="46" spans="1:14" ht="15" thickBot="1">
      <c r="C46" s="99"/>
      <c r="E46" s="100" t="s">
        <v>2</v>
      </c>
      <c r="F46" s="100"/>
      <c r="G46" s="98"/>
      <c r="H46" s="103"/>
      <c r="I46" s="102"/>
      <c r="J46" s="102"/>
      <c r="K46" s="98"/>
      <c r="L46" s="102"/>
      <c r="M46" s="102"/>
    </row>
    <row r="47" spans="1:14" ht="10.5" customHeight="1" thickTop="1">
      <c r="G47" s="98"/>
      <c r="H47" s="103"/>
      <c r="I47" s="98"/>
      <c r="J47" s="103"/>
      <c r="K47" s="98"/>
      <c r="L47" s="98"/>
      <c r="M47" s="98"/>
    </row>
  </sheetData>
  <sheetProtection formatRows="0"/>
  <mergeCells count="29">
    <mergeCell ref="G12:M12"/>
    <mergeCell ref="G14:M14"/>
    <mergeCell ref="G16:M16"/>
    <mergeCell ref="G18:M18"/>
    <mergeCell ref="C1:M1"/>
    <mergeCell ref="E4:M4"/>
    <mergeCell ref="G10:M10"/>
    <mergeCell ref="C21:M21"/>
    <mergeCell ref="C34:M34"/>
    <mergeCell ref="C33:M33"/>
    <mergeCell ref="I24:J24"/>
    <mergeCell ref="I25:J25"/>
    <mergeCell ref="I26:J26"/>
    <mergeCell ref="I28:J28"/>
    <mergeCell ref="I29:J29"/>
    <mergeCell ref="L30:M30"/>
    <mergeCell ref="L23:M23"/>
    <mergeCell ref="L24:M24"/>
    <mergeCell ref="L25:M25"/>
    <mergeCell ref="I22:J22"/>
    <mergeCell ref="I36:J36"/>
    <mergeCell ref="L35:M35"/>
    <mergeCell ref="I35:J35"/>
    <mergeCell ref="I30:J30"/>
    <mergeCell ref="L22:M22"/>
    <mergeCell ref="I23:J23"/>
    <mergeCell ref="L26:M26"/>
    <mergeCell ref="L28:M28"/>
    <mergeCell ref="L29:M29"/>
  </mergeCells>
  <pageMargins left="0.19" right="0.24" top="0.45" bottom="0.42" header="0.28999999999999998" footer="0.23"/>
  <pageSetup orientation="portrait" horizontalDpi="300" verticalDpi="300" r:id="rId1"/>
  <headerFooter>
    <oddHeader>&amp;L&amp;"Arial,Regular"&amp;5&amp;D &amp;T&amp;R&amp;"Arial,Bold"&amp;10SEC FORM 85-18-1 / v2013-IS-ECP</oddHeader>
    <oddFooter>&amp;L&amp;"+,Regular"&amp;9*Currency&amp;C&amp;"Arial,Bold"&amp;8Page 2 of 3</oddFooter>
  </headerFooter>
</worksheet>
</file>

<file path=xl/worksheets/sheet3.xml><?xml version="1.0" encoding="utf-8"?>
<worksheet xmlns="http://schemas.openxmlformats.org/spreadsheetml/2006/main" xmlns:r="http://schemas.openxmlformats.org/officeDocument/2006/relationships">
  <dimension ref="B1:AQ37"/>
  <sheetViews>
    <sheetView topLeftCell="N1" workbookViewId="0">
      <selection activeCell="Y17" sqref="Y17"/>
    </sheetView>
  </sheetViews>
  <sheetFormatPr defaultRowHeight="12.75"/>
  <cols>
    <col min="1" max="1" width="1" style="2" customWidth="1"/>
    <col min="2" max="2" width="10.85546875" style="1" bestFit="1" customWidth="1"/>
    <col min="3" max="3" width="21" style="2" bestFit="1" customWidth="1"/>
    <col min="4" max="4" width="11.28515625" style="3" bestFit="1" customWidth="1"/>
    <col min="5" max="5" width="2.140625" style="2" customWidth="1"/>
    <col min="6" max="14" width="10.5703125" style="2" customWidth="1"/>
    <col min="15" max="15" width="5.5703125" style="2" customWidth="1"/>
    <col min="16" max="16" width="16" style="2" bestFit="1" customWidth="1"/>
    <col min="17" max="17" width="15.28515625" style="2" bestFit="1" customWidth="1"/>
    <col min="18" max="18" width="12.7109375" style="2" bestFit="1" customWidth="1"/>
    <col min="19" max="19" width="22.7109375" style="2" bestFit="1" customWidth="1"/>
    <col min="20" max="20" width="9.140625" style="2"/>
    <col min="21" max="21" width="10.28515625" style="2" customWidth="1"/>
    <col min="22" max="22" width="9.140625" style="2"/>
    <col min="23" max="23" width="12.7109375" style="2" customWidth="1"/>
    <col min="24" max="24" width="10.140625" style="1" bestFit="1" customWidth="1"/>
    <col min="25" max="25" width="10.28515625" style="2" bestFit="1" customWidth="1"/>
    <col min="26" max="35" width="9.140625" style="2"/>
    <col min="36" max="43" width="10.140625" style="2" bestFit="1" customWidth="1"/>
    <col min="44" max="16384" width="9.140625" style="2"/>
  </cols>
  <sheetData>
    <row r="1" spans="2:43" ht="13.5" thickBot="1">
      <c r="B1" s="189" t="s">
        <v>8</v>
      </c>
      <c r="C1" s="189"/>
      <c r="D1" s="189"/>
      <c r="F1" s="190" t="s">
        <v>19</v>
      </c>
      <c r="G1" s="190"/>
      <c r="H1" s="190"/>
      <c r="I1" s="190"/>
      <c r="J1" s="190"/>
      <c r="K1" s="190"/>
      <c r="L1" s="190"/>
      <c r="M1" s="190"/>
      <c r="N1" s="190"/>
    </row>
    <row r="2" spans="2:43" ht="13.5" thickBot="1">
      <c r="B2" s="20" t="s">
        <v>9</v>
      </c>
      <c r="C2" s="21" t="s">
        <v>6</v>
      </c>
      <c r="D2" s="22" t="s">
        <v>3</v>
      </c>
      <c r="F2" s="5">
        <v>2007</v>
      </c>
      <c r="G2" s="5">
        <v>2008</v>
      </c>
      <c r="H2" s="5">
        <v>2009</v>
      </c>
      <c r="I2" s="5">
        <v>2010</v>
      </c>
      <c r="J2" s="5">
        <v>2011</v>
      </c>
      <c r="K2" s="5">
        <v>2012</v>
      </c>
      <c r="L2" s="5">
        <v>2013</v>
      </c>
      <c r="M2" s="5">
        <v>2014</v>
      </c>
      <c r="N2" s="5">
        <v>2015</v>
      </c>
      <c r="P2" s="2" t="s">
        <v>27</v>
      </c>
      <c r="R2" s="29"/>
      <c r="X2" s="54">
        <v>1</v>
      </c>
      <c r="Y2" s="54">
        <v>2</v>
      </c>
      <c r="Z2" s="54">
        <v>3</v>
      </c>
      <c r="AA2" s="54">
        <v>4</v>
      </c>
      <c r="AB2" s="54">
        <v>5</v>
      </c>
      <c r="AC2" s="54">
        <v>6</v>
      </c>
      <c r="AD2" s="54">
        <v>7</v>
      </c>
      <c r="AE2" s="54">
        <v>8</v>
      </c>
      <c r="AF2" s="54">
        <v>9</v>
      </c>
      <c r="AG2" s="54">
        <v>10</v>
      </c>
      <c r="AH2" s="54">
        <v>11</v>
      </c>
    </row>
    <row r="3" spans="2:43">
      <c r="B3" s="23" t="s">
        <v>10</v>
      </c>
      <c r="C3" s="15" t="s">
        <v>7</v>
      </c>
      <c r="D3" s="24">
        <v>10000</v>
      </c>
      <c r="F3" s="6">
        <v>39083</v>
      </c>
      <c r="G3" s="7">
        <v>39448</v>
      </c>
      <c r="H3" s="7">
        <v>39814</v>
      </c>
      <c r="I3" s="7">
        <v>40179</v>
      </c>
      <c r="J3" s="7">
        <v>40544</v>
      </c>
      <c r="K3" s="8">
        <v>40909</v>
      </c>
      <c r="L3" s="7">
        <v>41275</v>
      </c>
      <c r="M3" s="7">
        <v>41640</v>
      </c>
      <c r="N3" s="9">
        <v>42005</v>
      </c>
      <c r="P3" s="30"/>
      <c r="Q3" s="21"/>
      <c r="R3" s="21"/>
      <c r="S3" s="21"/>
      <c r="T3" s="21"/>
      <c r="U3" s="31"/>
      <c r="Y3" s="191" t="s">
        <v>30</v>
      </c>
      <c r="Z3" s="191"/>
      <c r="AA3" s="191"/>
      <c r="AB3" s="191"/>
      <c r="AC3" s="191"/>
      <c r="AD3" s="191"/>
      <c r="AE3" s="191"/>
      <c r="AF3" s="191"/>
      <c r="AG3" s="191"/>
      <c r="AH3" s="191"/>
    </row>
    <row r="4" spans="2:43" ht="26.25" thickBot="1">
      <c r="B4" s="23" t="s">
        <v>4</v>
      </c>
      <c r="C4" s="27" t="s">
        <v>24</v>
      </c>
      <c r="D4" s="24">
        <v>10000</v>
      </c>
      <c r="F4" s="10">
        <v>39105</v>
      </c>
      <c r="G4" s="11">
        <v>39503</v>
      </c>
      <c r="H4" s="11">
        <v>39815</v>
      </c>
      <c r="I4" s="11"/>
      <c r="J4" s="11"/>
      <c r="K4" s="12">
        <v>40931</v>
      </c>
      <c r="L4" s="11">
        <v>41315</v>
      </c>
      <c r="M4" s="11"/>
      <c r="N4" s="13"/>
      <c r="P4" s="14"/>
      <c r="Q4" s="15" t="s">
        <v>5</v>
      </c>
      <c r="R4" s="15"/>
      <c r="S4" s="15"/>
      <c r="T4" s="15"/>
      <c r="U4" s="16"/>
      <c r="W4" s="2" t="s">
        <v>29</v>
      </c>
      <c r="X4" s="41" t="s">
        <v>28</v>
      </c>
      <c r="Y4" s="41">
        <v>1</v>
      </c>
      <c r="Z4" s="41">
        <v>2</v>
      </c>
      <c r="AA4" s="41">
        <v>3</v>
      </c>
      <c r="AB4" s="41">
        <v>4</v>
      </c>
      <c r="AC4" s="41">
        <v>5</v>
      </c>
      <c r="AD4" s="41">
        <v>6</v>
      </c>
      <c r="AE4" s="41">
        <v>7</v>
      </c>
      <c r="AF4" s="41">
        <v>8</v>
      </c>
      <c r="AG4" s="41">
        <v>9</v>
      </c>
      <c r="AH4" s="41">
        <v>0</v>
      </c>
      <c r="AJ4" s="28">
        <v>39813</v>
      </c>
      <c r="AK4" s="28">
        <v>40178</v>
      </c>
      <c r="AL4" s="28">
        <v>40543</v>
      </c>
      <c r="AM4" s="28">
        <v>40908</v>
      </c>
      <c r="AN4" s="28">
        <v>41274</v>
      </c>
      <c r="AO4" s="28">
        <v>41639</v>
      </c>
      <c r="AP4" s="28">
        <v>42004</v>
      </c>
      <c r="AQ4" s="28">
        <v>42369</v>
      </c>
    </row>
    <row r="5" spans="2:43" ht="15.75" thickBot="1">
      <c r="B5" s="25" t="s">
        <v>26</v>
      </c>
      <c r="C5" s="18" t="s">
        <v>25</v>
      </c>
      <c r="D5" s="26">
        <v>0</v>
      </c>
      <c r="F5" s="10">
        <v>39177</v>
      </c>
      <c r="G5" s="11">
        <v>39527</v>
      </c>
      <c r="H5" s="11">
        <v>39912</v>
      </c>
      <c r="I5" s="11">
        <v>40269</v>
      </c>
      <c r="J5" s="11">
        <v>40642</v>
      </c>
      <c r="K5" s="12">
        <v>41004</v>
      </c>
      <c r="L5" s="11">
        <v>41361</v>
      </c>
      <c r="M5" s="11">
        <v>41734</v>
      </c>
      <c r="N5" s="13">
        <v>42099</v>
      </c>
      <c r="P5" s="32" t="s">
        <v>11</v>
      </c>
      <c r="Q5" s="33" t="s">
        <v>12</v>
      </c>
      <c r="R5" s="33" t="s">
        <v>13</v>
      </c>
      <c r="S5" s="44" t="e">
        <f>'Page 1'!#REF!</f>
        <v>#REF!</v>
      </c>
      <c r="T5" s="15"/>
      <c r="U5" s="16"/>
      <c r="W5" s="2">
        <v>1</v>
      </c>
      <c r="X5" s="28">
        <v>39813</v>
      </c>
      <c r="Y5" s="4">
        <v>39927</v>
      </c>
      <c r="Z5" s="4">
        <v>39927</v>
      </c>
      <c r="AA5" s="4">
        <v>39927</v>
      </c>
      <c r="AB5" s="4">
        <v>39933</v>
      </c>
      <c r="AC5" s="4">
        <v>39933</v>
      </c>
      <c r="AD5" s="4">
        <v>39941</v>
      </c>
      <c r="AE5" s="4">
        <v>39941</v>
      </c>
      <c r="AF5" s="4">
        <v>39941</v>
      </c>
      <c r="AG5" s="4">
        <v>39948</v>
      </c>
      <c r="AH5" s="4">
        <v>39948</v>
      </c>
      <c r="AI5" s="2">
        <v>1</v>
      </c>
      <c r="AJ5" s="4">
        <v>39927</v>
      </c>
      <c r="AK5" s="4">
        <v>40291</v>
      </c>
      <c r="AL5" s="4">
        <v>40653</v>
      </c>
      <c r="AM5" s="4">
        <v>41019</v>
      </c>
      <c r="AN5" s="4">
        <v>41383</v>
      </c>
      <c r="AO5" s="43">
        <v>0</v>
      </c>
      <c r="AP5" s="43">
        <v>0</v>
      </c>
      <c r="AQ5" s="43">
        <v>0</v>
      </c>
    </row>
    <row r="6" spans="2:43" ht="15">
      <c r="F6" s="10">
        <v>39178</v>
      </c>
      <c r="G6" s="11">
        <v>39528</v>
      </c>
      <c r="H6" s="11">
        <v>39913</v>
      </c>
      <c r="I6" s="11">
        <v>40270</v>
      </c>
      <c r="J6" s="11">
        <v>40654</v>
      </c>
      <c r="K6" s="12">
        <v>41005</v>
      </c>
      <c r="L6" s="11">
        <v>41362</v>
      </c>
      <c r="M6" s="11">
        <v>41735</v>
      </c>
      <c r="N6" s="13">
        <v>42100</v>
      </c>
      <c r="P6" s="34">
        <f>-Q11</f>
        <v>-200000000</v>
      </c>
      <c r="Q6" s="35">
        <v>-1</v>
      </c>
      <c r="R6" s="35">
        <v>500</v>
      </c>
      <c r="S6" s="35" t="e">
        <f t="shared" ref="S6:S11" si="0">IF(AND($S$5&gt;=P6,$S$5&lt;=Q6),R6,0)</f>
        <v>#REF!</v>
      </c>
      <c r="T6" s="35" t="e">
        <f t="shared" ref="T6:T11" si="1">IF(S6=0,0,"FL / PL")</f>
        <v>#REF!</v>
      </c>
      <c r="U6" s="36" t="e">
        <f t="shared" ref="U6:U11" si="2">IF(T6=0,0,S6)</f>
        <v>#REF!</v>
      </c>
      <c r="W6" s="2">
        <v>2</v>
      </c>
      <c r="X6" s="28">
        <v>40178</v>
      </c>
      <c r="Y6" s="4">
        <v>40291</v>
      </c>
      <c r="Z6" s="4">
        <v>40291</v>
      </c>
      <c r="AA6" s="4">
        <v>40291</v>
      </c>
      <c r="AB6" s="4">
        <v>40298</v>
      </c>
      <c r="AC6" s="4">
        <v>40298</v>
      </c>
      <c r="AD6" s="4">
        <v>40305</v>
      </c>
      <c r="AE6" s="4">
        <v>40305</v>
      </c>
      <c r="AF6" s="4">
        <v>40305</v>
      </c>
      <c r="AG6" s="4">
        <v>40312</v>
      </c>
      <c r="AH6" s="4">
        <v>40312</v>
      </c>
      <c r="AI6" s="2">
        <v>2</v>
      </c>
      <c r="AJ6" s="4">
        <v>39927</v>
      </c>
      <c r="AK6" s="4">
        <v>40291</v>
      </c>
      <c r="AL6" s="4">
        <v>40653</v>
      </c>
      <c r="AM6" s="4">
        <v>41019</v>
      </c>
      <c r="AN6" s="4">
        <v>41383</v>
      </c>
      <c r="AO6" s="43">
        <v>0</v>
      </c>
      <c r="AP6" s="43">
        <v>0</v>
      </c>
      <c r="AQ6" s="43">
        <v>0</v>
      </c>
    </row>
    <row r="7" spans="2:43" ht="15">
      <c r="B7" s="192" t="s">
        <v>32</v>
      </c>
      <c r="C7" s="192"/>
      <c r="D7" s="192"/>
      <c r="F7" s="10">
        <v>39181</v>
      </c>
      <c r="G7" s="11">
        <v>39547</v>
      </c>
      <c r="H7" s="11">
        <v>39912</v>
      </c>
      <c r="I7" s="11">
        <v>40277</v>
      </c>
      <c r="J7" s="4">
        <v>40655</v>
      </c>
      <c r="K7" s="12">
        <v>41008</v>
      </c>
      <c r="L7" s="11">
        <v>41373</v>
      </c>
      <c r="M7" s="11">
        <v>41738</v>
      </c>
      <c r="N7" s="13">
        <v>42103</v>
      </c>
      <c r="P7" s="34">
        <f>Q6+1</f>
        <v>0</v>
      </c>
      <c r="Q7" s="35">
        <v>100000</v>
      </c>
      <c r="R7" s="35">
        <v>1000</v>
      </c>
      <c r="S7" s="35" t="e">
        <f t="shared" si="0"/>
        <v>#REF!</v>
      </c>
      <c r="T7" s="35" t="e">
        <f t="shared" si="1"/>
        <v>#REF!</v>
      </c>
      <c r="U7" s="36" t="e">
        <f t="shared" si="2"/>
        <v>#REF!</v>
      </c>
      <c r="W7" s="2">
        <v>3</v>
      </c>
      <c r="X7" s="28">
        <v>40543</v>
      </c>
      <c r="Y7" s="4">
        <v>40653</v>
      </c>
      <c r="Z7" s="4">
        <v>40653</v>
      </c>
      <c r="AA7" s="4">
        <v>40662</v>
      </c>
      <c r="AB7" s="4">
        <v>40662</v>
      </c>
      <c r="AC7" s="4">
        <v>40669</v>
      </c>
      <c r="AD7" s="4">
        <v>40669</v>
      </c>
      <c r="AE7" s="4">
        <v>40676</v>
      </c>
      <c r="AF7" s="4">
        <v>40676</v>
      </c>
      <c r="AG7" s="4">
        <v>40683</v>
      </c>
      <c r="AH7" s="4">
        <v>40683</v>
      </c>
      <c r="AI7" s="2">
        <v>3</v>
      </c>
      <c r="AJ7" s="4">
        <v>39927</v>
      </c>
      <c r="AK7" s="4">
        <v>40291</v>
      </c>
      <c r="AL7" s="4">
        <v>40662</v>
      </c>
      <c r="AM7" s="4">
        <v>41026</v>
      </c>
      <c r="AN7" s="4">
        <v>41390</v>
      </c>
      <c r="AO7" s="43">
        <v>0</v>
      </c>
      <c r="AP7" s="43">
        <v>0</v>
      </c>
      <c r="AQ7" s="43">
        <v>0</v>
      </c>
    </row>
    <row r="8" spans="2:43" ht="15">
      <c r="B8" s="1" t="s">
        <v>31</v>
      </c>
      <c r="C8" s="2" t="s">
        <v>37</v>
      </c>
      <c r="D8" s="48">
        <v>375000</v>
      </c>
      <c r="F8" s="10">
        <v>39203</v>
      </c>
      <c r="G8" s="11">
        <v>39566</v>
      </c>
      <c r="H8" s="11">
        <v>39937</v>
      </c>
      <c r="I8" s="11">
        <v>40301</v>
      </c>
      <c r="J8" s="11">
        <v>40665</v>
      </c>
      <c r="K8" s="12">
        <v>41030</v>
      </c>
      <c r="L8" s="11">
        <v>41395</v>
      </c>
      <c r="M8" s="11">
        <v>41760</v>
      </c>
      <c r="N8" s="13">
        <v>42125</v>
      </c>
      <c r="P8" s="34">
        <f>Q7+1</f>
        <v>100001</v>
      </c>
      <c r="Q8" s="35">
        <v>500000</v>
      </c>
      <c r="R8" s="35">
        <v>3000</v>
      </c>
      <c r="S8" s="35" t="e">
        <f t="shared" si="0"/>
        <v>#REF!</v>
      </c>
      <c r="T8" s="35" t="e">
        <f t="shared" si="1"/>
        <v>#REF!</v>
      </c>
      <c r="U8" s="36" t="e">
        <f t="shared" si="2"/>
        <v>#REF!</v>
      </c>
      <c r="W8" s="2">
        <v>4</v>
      </c>
      <c r="X8" s="28">
        <v>40908</v>
      </c>
      <c r="Y8" s="4">
        <v>41019</v>
      </c>
      <c r="Z8" s="4">
        <v>41019</v>
      </c>
      <c r="AA8" s="4">
        <v>41026</v>
      </c>
      <c r="AB8" s="4">
        <v>41026</v>
      </c>
      <c r="AC8" s="4">
        <v>41033</v>
      </c>
      <c r="AD8" s="4">
        <v>41033</v>
      </c>
      <c r="AE8" s="4">
        <v>41040</v>
      </c>
      <c r="AF8" s="4">
        <v>41040</v>
      </c>
      <c r="AG8" s="4">
        <v>41047</v>
      </c>
      <c r="AH8" s="4">
        <v>41047</v>
      </c>
      <c r="AI8" s="2">
        <v>4</v>
      </c>
      <c r="AJ8" s="4">
        <v>39933</v>
      </c>
      <c r="AK8" s="4">
        <v>40297</v>
      </c>
      <c r="AL8" s="4">
        <v>40662</v>
      </c>
      <c r="AM8" s="4">
        <v>41026</v>
      </c>
      <c r="AN8" s="4">
        <v>41390</v>
      </c>
      <c r="AO8" s="43">
        <v>0</v>
      </c>
      <c r="AP8" s="43">
        <v>0</v>
      </c>
      <c r="AQ8" s="43">
        <v>0</v>
      </c>
    </row>
    <row r="9" spans="2:43" ht="15">
      <c r="B9" s="1" t="s">
        <v>33</v>
      </c>
      <c r="C9" s="2" t="s">
        <v>38</v>
      </c>
      <c r="D9" s="48">
        <v>150000</v>
      </c>
      <c r="F9" s="10">
        <v>39245</v>
      </c>
      <c r="G9" s="11">
        <v>39611</v>
      </c>
      <c r="H9" s="11">
        <v>39976</v>
      </c>
      <c r="I9" s="11">
        <v>40308</v>
      </c>
      <c r="J9" s="11">
        <v>40706</v>
      </c>
      <c r="K9" s="12">
        <v>41072</v>
      </c>
      <c r="L9" s="11">
        <v>41437</v>
      </c>
      <c r="M9" s="11">
        <v>41802</v>
      </c>
      <c r="N9" s="13">
        <v>42167</v>
      </c>
      <c r="P9" s="34">
        <f>Q8+1</f>
        <v>500001</v>
      </c>
      <c r="Q9" s="35">
        <v>5000000</v>
      </c>
      <c r="R9" s="35">
        <v>5000</v>
      </c>
      <c r="S9" s="35" t="e">
        <f t="shared" si="0"/>
        <v>#REF!</v>
      </c>
      <c r="T9" s="37" t="e">
        <f t="shared" si="1"/>
        <v>#REF!</v>
      </c>
      <c r="U9" s="36" t="e">
        <f t="shared" si="2"/>
        <v>#REF!</v>
      </c>
      <c r="W9" s="2">
        <v>5</v>
      </c>
      <c r="X9" s="28">
        <v>41274</v>
      </c>
      <c r="Y9" s="4">
        <v>41383</v>
      </c>
      <c r="Z9" s="4">
        <v>41383</v>
      </c>
      <c r="AA9" s="4">
        <v>41390</v>
      </c>
      <c r="AB9" s="4">
        <v>41390</v>
      </c>
      <c r="AC9" s="4">
        <v>41397</v>
      </c>
      <c r="AD9" s="4">
        <v>41397</v>
      </c>
      <c r="AE9" s="4">
        <v>41404</v>
      </c>
      <c r="AF9" s="4">
        <v>41404</v>
      </c>
      <c r="AG9" s="4">
        <v>41411</v>
      </c>
      <c r="AH9" s="4">
        <v>41411</v>
      </c>
      <c r="AI9" s="2">
        <v>5</v>
      </c>
      <c r="AJ9" s="4">
        <v>39933</v>
      </c>
      <c r="AK9" s="4">
        <v>40297</v>
      </c>
      <c r="AL9" s="4">
        <v>40669</v>
      </c>
      <c r="AM9" s="4">
        <v>41033</v>
      </c>
      <c r="AN9" s="4">
        <v>41397</v>
      </c>
      <c r="AO9" s="43">
        <v>0</v>
      </c>
      <c r="AP9" s="43">
        <v>0</v>
      </c>
      <c r="AQ9" s="43">
        <v>0</v>
      </c>
    </row>
    <row r="10" spans="2:43" ht="15">
      <c r="B10" s="1" t="s">
        <v>34</v>
      </c>
      <c r="C10" s="2" t="s">
        <v>38</v>
      </c>
      <c r="D10" s="48">
        <v>150000</v>
      </c>
      <c r="F10" s="10">
        <v>39314</v>
      </c>
      <c r="G10" s="11">
        <v>39678</v>
      </c>
      <c r="H10" s="11"/>
      <c r="I10" s="11">
        <v>40341</v>
      </c>
      <c r="J10" s="11">
        <v>40714</v>
      </c>
      <c r="K10" s="12">
        <v>41141</v>
      </c>
      <c r="L10" s="11">
        <v>41495</v>
      </c>
      <c r="M10" s="11">
        <v>41871</v>
      </c>
      <c r="N10" s="13">
        <v>42236</v>
      </c>
      <c r="P10" s="34">
        <f>Q9+1</f>
        <v>5000001</v>
      </c>
      <c r="Q10" s="35">
        <v>10000000</v>
      </c>
      <c r="R10" s="35">
        <v>7000</v>
      </c>
      <c r="S10" s="35" t="e">
        <f t="shared" si="0"/>
        <v>#REF!</v>
      </c>
      <c r="T10" s="35" t="e">
        <f t="shared" si="1"/>
        <v>#REF!</v>
      </c>
      <c r="U10" s="36" t="e">
        <f t="shared" si="2"/>
        <v>#REF!</v>
      </c>
      <c r="W10" s="2">
        <v>6</v>
      </c>
      <c r="X10" s="28">
        <v>41639</v>
      </c>
      <c r="Y10" s="2">
        <v>0</v>
      </c>
      <c r="Z10" s="2">
        <v>0</v>
      </c>
      <c r="AA10" s="2">
        <v>0</v>
      </c>
      <c r="AB10" s="2">
        <v>0</v>
      </c>
      <c r="AC10" s="2">
        <v>0</v>
      </c>
      <c r="AD10" s="2">
        <v>0</v>
      </c>
      <c r="AE10" s="2">
        <v>0</v>
      </c>
      <c r="AF10" s="2">
        <v>0</v>
      </c>
      <c r="AG10" s="2">
        <v>0</v>
      </c>
      <c r="AH10" s="2">
        <v>0</v>
      </c>
      <c r="AI10" s="2">
        <v>6</v>
      </c>
      <c r="AJ10" s="4">
        <v>39941</v>
      </c>
      <c r="AK10" s="4">
        <v>40305</v>
      </c>
      <c r="AL10" s="4">
        <v>40669</v>
      </c>
      <c r="AM10" s="4">
        <v>41033</v>
      </c>
      <c r="AN10" s="4">
        <v>41397</v>
      </c>
      <c r="AO10" s="43">
        <v>0</v>
      </c>
      <c r="AP10" s="43">
        <v>0</v>
      </c>
      <c r="AQ10" s="43">
        <v>0</v>
      </c>
    </row>
    <row r="11" spans="2:43" ht="15">
      <c r="B11" s="1" t="s">
        <v>35</v>
      </c>
      <c r="C11" s="2" t="s">
        <v>38</v>
      </c>
      <c r="D11" s="48">
        <v>150000</v>
      </c>
      <c r="F11" s="10">
        <v>39315</v>
      </c>
      <c r="G11" s="11">
        <v>39685</v>
      </c>
      <c r="H11" s="11">
        <v>40046</v>
      </c>
      <c r="I11" s="11">
        <v>40413</v>
      </c>
      <c r="J11" s="11">
        <v>40777</v>
      </c>
      <c r="K11" s="12">
        <v>41142</v>
      </c>
      <c r="L11" s="11">
        <v>41507</v>
      </c>
      <c r="M11" s="11">
        <v>41872</v>
      </c>
      <c r="N11" s="13">
        <v>42237</v>
      </c>
      <c r="P11" s="34">
        <f>Q10+1</f>
        <v>10000001</v>
      </c>
      <c r="Q11" s="35">
        <v>200000000</v>
      </c>
      <c r="R11" s="35">
        <v>10000</v>
      </c>
      <c r="S11" s="35" t="e">
        <f t="shared" si="0"/>
        <v>#REF!</v>
      </c>
      <c r="T11" s="35" t="e">
        <f t="shared" si="1"/>
        <v>#REF!</v>
      </c>
      <c r="U11" s="36" t="e">
        <f t="shared" si="2"/>
        <v>#REF!</v>
      </c>
      <c r="W11" s="2">
        <v>7</v>
      </c>
      <c r="X11" s="28">
        <v>42004</v>
      </c>
      <c r="Y11" s="2">
        <v>0</v>
      </c>
      <c r="Z11" s="2">
        <v>0</v>
      </c>
      <c r="AA11" s="2">
        <v>0</v>
      </c>
      <c r="AB11" s="2">
        <v>0</v>
      </c>
      <c r="AC11" s="2">
        <v>0</v>
      </c>
      <c r="AD11" s="2">
        <v>0</v>
      </c>
      <c r="AE11" s="2">
        <v>0</v>
      </c>
      <c r="AF11" s="2">
        <v>0</v>
      </c>
      <c r="AG11" s="2">
        <v>0</v>
      </c>
      <c r="AH11" s="2">
        <v>0</v>
      </c>
      <c r="AI11" s="2">
        <v>7</v>
      </c>
      <c r="AJ11" s="4">
        <v>39941</v>
      </c>
      <c r="AK11" s="4">
        <v>40305</v>
      </c>
      <c r="AL11" s="4">
        <v>40676</v>
      </c>
      <c r="AM11" s="4">
        <v>41040</v>
      </c>
      <c r="AN11" s="4">
        <v>41404</v>
      </c>
      <c r="AO11" s="43">
        <v>0</v>
      </c>
      <c r="AP11" s="43">
        <v>0</v>
      </c>
      <c r="AQ11" s="43">
        <v>0</v>
      </c>
    </row>
    <row r="12" spans="2:43" ht="15.75" thickBot="1">
      <c r="B12" s="1" t="s">
        <v>36</v>
      </c>
      <c r="C12" s="2" t="s">
        <v>39</v>
      </c>
      <c r="D12" s="48">
        <v>75000</v>
      </c>
      <c r="F12" s="10">
        <v>39320</v>
      </c>
      <c r="G12" s="11">
        <v>39724</v>
      </c>
      <c r="H12" s="11">
        <v>40056</v>
      </c>
      <c r="I12" s="11">
        <v>40420</v>
      </c>
      <c r="J12" s="11">
        <v>40784</v>
      </c>
      <c r="K12" s="12">
        <v>41147</v>
      </c>
      <c r="L12" s="11">
        <v>41512</v>
      </c>
      <c r="M12" s="11">
        <v>41877</v>
      </c>
      <c r="N12" s="13">
        <v>42242</v>
      </c>
      <c r="P12" s="34"/>
      <c r="Q12" s="35"/>
      <c r="R12" s="35"/>
      <c r="S12" s="38"/>
      <c r="T12" s="38"/>
      <c r="U12" s="16"/>
      <c r="W12" s="2">
        <v>8</v>
      </c>
      <c r="X12" s="28">
        <v>42369</v>
      </c>
      <c r="Y12" s="2">
        <v>0</v>
      </c>
      <c r="Z12" s="2">
        <v>0</v>
      </c>
      <c r="AA12" s="2">
        <v>0</v>
      </c>
      <c r="AB12" s="2">
        <v>0</v>
      </c>
      <c r="AC12" s="2">
        <v>0</v>
      </c>
      <c r="AD12" s="2">
        <v>0</v>
      </c>
      <c r="AE12" s="2">
        <v>0</v>
      </c>
      <c r="AF12" s="2">
        <v>0</v>
      </c>
      <c r="AG12" s="2">
        <v>0</v>
      </c>
      <c r="AH12" s="2">
        <v>0</v>
      </c>
      <c r="AI12" s="2">
        <v>8</v>
      </c>
      <c r="AJ12" s="4">
        <v>39941</v>
      </c>
      <c r="AK12" s="4">
        <v>40305</v>
      </c>
      <c r="AL12" s="4">
        <v>40676</v>
      </c>
      <c r="AM12" s="4">
        <v>41040</v>
      </c>
      <c r="AN12" s="4">
        <v>41404</v>
      </c>
      <c r="AO12" s="43">
        <v>0</v>
      </c>
      <c r="AP12" s="43">
        <v>0</v>
      </c>
      <c r="AQ12" s="43">
        <v>0</v>
      </c>
    </row>
    <row r="13" spans="2:43" ht="15.75" thickBot="1">
      <c r="F13" s="10">
        <v>39321</v>
      </c>
      <c r="G13" s="11"/>
      <c r="H13" s="11">
        <v>40078</v>
      </c>
      <c r="I13" s="11">
        <v>40432</v>
      </c>
      <c r="J13" s="11">
        <v>40787</v>
      </c>
      <c r="K13" s="12">
        <v>41148</v>
      </c>
      <c r="L13" s="11"/>
      <c r="M13" s="11">
        <v>41878</v>
      </c>
      <c r="N13" s="13">
        <v>42243</v>
      </c>
      <c r="P13" s="34"/>
      <c r="Q13" s="35"/>
      <c r="R13" s="35"/>
      <c r="S13" s="38"/>
      <c r="T13" s="39" t="s">
        <v>16</v>
      </c>
      <c r="U13" s="45" t="e">
        <f>VLOOKUP(T13,$T$6:$U$11,2,FALSE)</f>
        <v>#N/A</v>
      </c>
      <c r="Z13" s="4"/>
      <c r="AA13" s="4"/>
      <c r="AB13" s="4"/>
      <c r="AC13" s="4"/>
      <c r="AD13" s="4"/>
      <c r="AE13" s="4"/>
      <c r="AF13" s="4"/>
      <c r="AG13" s="4"/>
      <c r="AH13" s="4"/>
      <c r="AI13" s="2">
        <v>9</v>
      </c>
      <c r="AJ13" s="4">
        <v>39948</v>
      </c>
      <c r="AK13" s="4">
        <v>40312</v>
      </c>
      <c r="AL13" s="4">
        <v>40683</v>
      </c>
      <c r="AM13" s="4">
        <v>41047</v>
      </c>
      <c r="AN13" s="4">
        <v>41411</v>
      </c>
      <c r="AO13" s="43">
        <v>0</v>
      </c>
      <c r="AP13" s="43">
        <v>0</v>
      </c>
      <c r="AQ13" s="43">
        <v>0</v>
      </c>
    </row>
    <row r="14" spans="2:43" ht="15">
      <c r="F14" s="10">
        <v>39387</v>
      </c>
      <c r="G14" s="11">
        <v>39783</v>
      </c>
      <c r="H14" s="11">
        <v>40118</v>
      </c>
      <c r="I14" s="11">
        <v>40483</v>
      </c>
      <c r="J14" s="11">
        <v>40848</v>
      </c>
      <c r="K14" s="12">
        <v>41214</v>
      </c>
      <c r="L14" s="11">
        <v>41579</v>
      </c>
      <c r="M14" s="11">
        <v>41944</v>
      </c>
      <c r="N14" s="13">
        <v>42309</v>
      </c>
      <c r="P14" s="34">
        <v>-10000</v>
      </c>
      <c r="Q14" s="35">
        <v>0</v>
      </c>
      <c r="R14" s="35" t="s">
        <v>5</v>
      </c>
      <c r="S14" s="35" t="s">
        <v>14</v>
      </c>
      <c r="T14" s="38"/>
      <c r="U14" s="16"/>
      <c r="Z14" s="4"/>
      <c r="AA14" s="4"/>
      <c r="AB14" s="4"/>
      <c r="AC14" s="4"/>
      <c r="AD14" s="4"/>
      <c r="AE14" s="4"/>
      <c r="AF14" s="4"/>
      <c r="AG14" s="4"/>
      <c r="AH14" s="4"/>
      <c r="AI14" s="2">
        <v>0</v>
      </c>
      <c r="AJ14" s="4">
        <v>39948</v>
      </c>
      <c r="AK14" s="4">
        <v>40312</v>
      </c>
      <c r="AL14" s="4">
        <v>40683</v>
      </c>
      <c r="AM14" s="4">
        <v>41047</v>
      </c>
      <c r="AN14" s="4">
        <v>41411</v>
      </c>
      <c r="AO14" s="43">
        <v>0</v>
      </c>
      <c r="AP14" s="43">
        <v>0</v>
      </c>
      <c r="AQ14" s="43">
        <v>0</v>
      </c>
    </row>
    <row r="15" spans="2:43" ht="15.75" thickBot="1">
      <c r="F15" s="10">
        <v>39388</v>
      </c>
      <c r="G15" s="11">
        <v>39806</v>
      </c>
      <c r="H15" s="11">
        <v>40119</v>
      </c>
      <c r="I15" s="11"/>
      <c r="J15" s="11"/>
      <c r="K15" s="12">
        <v>41215</v>
      </c>
      <c r="L15" s="11"/>
      <c r="M15" s="11">
        <v>41945</v>
      </c>
      <c r="N15" s="13">
        <v>42310</v>
      </c>
      <c r="P15" s="34">
        <v>0</v>
      </c>
      <c r="Q15" s="35">
        <v>10000</v>
      </c>
      <c r="R15" s="35" t="s">
        <v>16</v>
      </c>
      <c r="S15" s="35" t="s">
        <v>17</v>
      </c>
      <c r="T15" s="38"/>
      <c r="U15" s="16"/>
      <c r="Z15" s="4"/>
      <c r="AA15" s="4"/>
      <c r="AB15" s="4"/>
      <c r="AC15" s="4"/>
      <c r="AD15" s="4"/>
      <c r="AE15" s="4"/>
      <c r="AF15" s="4"/>
      <c r="AG15" s="4"/>
      <c r="AH15" s="4"/>
    </row>
    <row r="16" spans="2:43" ht="15.75" thickBot="1">
      <c r="F16" s="10">
        <v>39416</v>
      </c>
      <c r="G16" s="11">
        <v>39807</v>
      </c>
      <c r="H16" s="11">
        <v>40147</v>
      </c>
      <c r="I16" s="11">
        <v>40511</v>
      </c>
      <c r="J16" s="11">
        <v>40877</v>
      </c>
      <c r="K16" s="12">
        <v>41243</v>
      </c>
      <c r="L16" s="11">
        <v>41608</v>
      </c>
      <c r="M16" s="11">
        <v>41973</v>
      </c>
      <c r="N16" s="13">
        <v>42338</v>
      </c>
      <c r="P16" s="40"/>
      <c r="Q16" s="38"/>
      <c r="R16" s="35" t="s">
        <v>15</v>
      </c>
      <c r="S16" s="35" t="s">
        <v>18</v>
      </c>
      <c r="T16" s="38"/>
      <c r="U16" s="16"/>
      <c r="W16" s="55">
        <f>'Page 1'!D15</f>
        <v>0</v>
      </c>
      <c r="Z16" s="4"/>
      <c r="AA16" s="4"/>
      <c r="AB16" s="4"/>
      <c r="AC16" s="4"/>
      <c r="AD16" s="4"/>
      <c r="AE16" s="4"/>
      <c r="AF16" s="4"/>
      <c r="AG16" s="4"/>
      <c r="AH16" s="4"/>
    </row>
    <row r="17" spans="6:25" ht="15.75" thickBot="1">
      <c r="F17" s="10">
        <v>39440</v>
      </c>
      <c r="G17" s="11">
        <v>39808</v>
      </c>
      <c r="H17" s="11">
        <v>40171</v>
      </c>
      <c r="I17" s="11">
        <v>40536</v>
      </c>
      <c r="J17" s="11">
        <v>40901</v>
      </c>
      <c r="K17" s="12">
        <v>41267</v>
      </c>
      <c r="L17" s="11">
        <v>41632</v>
      </c>
      <c r="M17" s="11">
        <v>41997</v>
      </c>
      <c r="N17" s="13">
        <v>42362</v>
      </c>
      <c r="P17" s="14"/>
      <c r="Q17" s="15"/>
      <c r="R17" s="15"/>
      <c r="S17" s="15"/>
      <c r="T17" s="38"/>
      <c r="U17" s="16"/>
      <c r="W17" s="42">
        <f>VALUE(RIGHT($W$16,1))</f>
        <v>0</v>
      </c>
      <c r="X17" s="50">
        <f>IF(W17=0,W17+11,W17+1)</f>
        <v>11</v>
      </c>
      <c r="Y17" s="49" t="e">
        <f>VLOOKUP(X17,$AI$4:$AK$14,2,FALSE)</f>
        <v>#N/A</v>
      </c>
    </row>
    <row r="18" spans="6:25">
      <c r="F18" s="10">
        <v>39441</v>
      </c>
      <c r="G18" s="11">
        <v>39811</v>
      </c>
      <c r="H18" s="11">
        <v>40172</v>
      </c>
      <c r="I18" s="11">
        <v>40537</v>
      </c>
      <c r="J18" s="11">
        <v>40902</v>
      </c>
      <c r="K18" s="12">
        <v>41268</v>
      </c>
      <c r="L18" s="11">
        <v>41633</v>
      </c>
      <c r="M18" s="11">
        <v>41998</v>
      </c>
      <c r="N18" s="13">
        <v>42363</v>
      </c>
      <c r="P18" s="14"/>
      <c r="Q18" s="15"/>
      <c r="R18" s="15"/>
      <c r="S18" s="15"/>
      <c r="T18" s="15"/>
      <c r="U18" s="16"/>
    </row>
    <row r="19" spans="6:25">
      <c r="F19" s="10">
        <v>39446</v>
      </c>
      <c r="G19" s="11">
        <v>39812</v>
      </c>
      <c r="H19" s="11">
        <v>40177</v>
      </c>
      <c r="I19" s="11">
        <v>40542</v>
      </c>
      <c r="J19" s="11">
        <v>40907</v>
      </c>
      <c r="K19" s="12">
        <v>41273</v>
      </c>
      <c r="L19" s="11">
        <v>41638</v>
      </c>
      <c r="M19" s="11">
        <v>42003</v>
      </c>
      <c r="N19" s="13">
        <v>42368</v>
      </c>
      <c r="P19" s="14"/>
      <c r="Q19" s="15"/>
      <c r="R19" s="15"/>
      <c r="S19" s="15"/>
      <c r="T19" s="15"/>
      <c r="U19" s="16"/>
    </row>
    <row r="20" spans="6:25">
      <c r="F20" s="10">
        <v>39447</v>
      </c>
      <c r="G20" s="11">
        <v>39813</v>
      </c>
      <c r="H20" s="11">
        <v>40178</v>
      </c>
      <c r="I20" s="11">
        <v>40543</v>
      </c>
      <c r="J20" s="11">
        <v>40908</v>
      </c>
      <c r="K20" s="12">
        <v>41274</v>
      </c>
      <c r="L20" s="11">
        <v>41639</v>
      </c>
      <c r="M20" s="11">
        <v>42004</v>
      </c>
      <c r="N20" s="13">
        <v>42369</v>
      </c>
      <c r="P20" s="14"/>
      <c r="Q20" s="15"/>
      <c r="R20" s="15"/>
      <c r="S20" s="15"/>
      <c r="T20" s="15"/>
      <c r="U20" s="16"/>
    </row>
    <row r="21" spans="6:25">
      <c r="F21" s="14"/>
      <c r="G21" s="15"/>
      <c r="H21" s="15"/>
      <c r="I21" s="15"/>
      <c r="J21" s="15"/>
      <c r="K21" s="15"/>
      <c r="L21" s="15"/>
      <c r="M21" s="15"/>
      <c r="N21" s="16"/>
      <c r="P21" s="14"/>
      <c r="Q21" s="15"/>
      <c r="R21" s="15"/>
      <c r="S21" s="15"/>
      <c r="T21" s="15"/>
      <c r="U21" s="16"/>
    </row>
    <row r="22" spans="6:25" ht="13.5" thickBot="1">
      <c r="F22" s="14"/>
      <c r="G22" s="15"/>
      <c r="H22" s="15"/>
      <c r="I22" s="15"/>
      <c r="J22" s="15"/>
      <c r="K22" s="15"/>
      <c r="L22" s="15"/>
      <c r="M22" s="15"/>
      <c r="N22" s="16"/>
      <c r="P22" s="17"/>
      <c r="Q22" s="18"/>
      <c r="R22" s="18"/>
      <c r="S22" s="18"/>
      <c r="T22" s="18"/>
      <c r="U22" s="19"/>
    </row>
    <row r="23" spans="6:25">
      <c r="F23" s="14"/>
      <c r="G23" s="15"/>
      <c r="H23" s="15"/>
      <c r="I23" s="15"/>
      <c r="J23" s="15"/>
      <c r="K23" s="15"/>
      <c r="L23" s="15"/>
      <c r="M23" s="15"/>
      <c r="N23" s="16"/>
    </row>
    <row r="24" spans="6:25">
      <c r="F24" s="14"/>
      <c r="G24" s="15"/>
      <c r="H24" s="15"/>
      <c r="I24" s="15"/>
      <c r="J24" s="15"/>
      <c r="K24" s="15"/>
      <c r="L24" s="15"/>
      <c r="M24" s="15"/>
      <c r="N24" s="16"/>
    </row>
    <row r="25" spans="6:25">
      <c r="F25" s="14"/>
      <c r="G25" s="15"/>
      <c r="H25" s="15"/>
      <c r="I25" s="15"/>
      <c r="J25" s="15"/>
      <c r="K25" s="15"/>
      <c r="L25" s="15"/>
      <c r="M25" s="15"/>
      <c r="N25" s="16"/>
    </row>
    <row r="26" spans="6:25">
      <c r="F26" s="14"/>
      <c r="G26" s="15"/>
      <c r="H26" s="15"/>
      <c r="I26" s="15"/>
      <c r="J26" s="15"/>
      <c r="K26" s="15"/>
      <c r="L26" s="15"/>
      <c r="M26" s="15"/>
      <c r="N26" s="16"/>
    </row>
    <row r="27" spans="6:25">
      <c r="F27" s="14"/>
      <c r="G27" s="15"/>
      <c r="H27" s="15"/>
      <c r="I27" s="15"/>
      <c r="J27" s="15"/>
      <c r="K27" s="15"/>
      <c r="L27" s="15"/>
      <c r="M27" s="15"/>
      <c r="N27" s="16"/>
    </row>
    <row r="28" spans="6:25">
      <c r="F28" s="14"/>
      <c r="G28" s="15"/>
      <c r="H28" s="15"/>
      <c r="I28" s="15"/>
      <c r="J28" s="15"/>
      <c r="K28" s="15"/>
      <c r="L28" s="15"/>
      <c r="M28" s="15"/>
      <c r="N28" s="16"/>
    </row>
    <row r="29" spans="6:25">
      <c r="F29" s="14"/>
      <c r="G29" s="15"/>
      <c r="H29" s="15"/>
      <c r="I29" s="15"/>
      <c r="J29" s="15"/>
      <c r="K29" s="15"/>
      <c r="L29" s="15"/>
      <c r="M29" s="15"/>
      <c r="N29" s="16"/>
    </row>
    <row r="30" spans="6:25">
      <c r="F30" s="14"/>
      <c r="G30" s="15"/>
      <c r="H30" s="15"/>
      <c r="I30" s="15"/>
      <c r="J30" s="15"/>
      <c r="K30" s="15"/>
      <c r="L30" s="15"/>
      <c r="M30" s="15"/>
      <c r="N30" s="16"/>
    </row>
    <row r="31" spans="6:25">
      <c r="F31" s="14"/>
      <c r="G31" s="15"/>
      <c r="H31" s="15"/>
      <c r="I31" s="15"/>
      <c r="J31" s="15"/>
      <c r="K31" s="15"/>
      <c r="L31" s="15"/>
      <c r="M31" s="15"/>
      <c r="N31" s="16"/>
    </row>
    <row r="32" spans="6:25">
      <c r="F32" s="14"/>
      <c r="G32" s="15"/>
      <c r="H32" s="15"/>
      <c r="I32" s="15"/>
      <c r="J32" s="15"/>
      <c r="K32" s="15"/>
      <c r="L32" s="15"/>
      <c r="M32" s="15"/>
      <c r="N32" s="16"/>
    </row>
    <row r="33" spans="6:14">
      <c r="F33" s="14"/>
      <c r="G33" s="15"/>
      <c r="H33" s="15"/>
      <c r="I33" s="15"/>
      <c r="J33" s="15"/>
      <c r="K33" s="15"/>
      <c r="L33" s="15"/>
      <c r="M33" s="15"/>
      <c r="N33" s="16"/>
    </row>
    <row r="34" spans="6:14">
      <c r="F34" s="14"/>
      <c r="G34" s="15"/>
      <c r="H34" s="15"/>
      <c r="I34" s="15"/>
      <c r="J34" s="15"/>
      <c r="K34" s="15"/>
      <c r="L34" s="15"/>
      <c r="M34" s="15"/>
      <c r="N34" s="16"/>
    </row>
    <row r="35" spans="6:14">
      <c r="F35" s="14"/>
      <c r="G35" s="15"/>
      <c r="H35" s="15"/>
      <c r="I35" s="15"/>
      <c r="J35" s="15"/>
      <c r="K35" s="15"/>
      <c r="L35" s="15"/>
      <c r="M35" s="15"/>
      <c r="N35" s="16"/>
    </row>
    <row r="36" spans="6:14">
      <c r="F36" s="14"/>
      <c r="G36" s="15"/>
      <c r="H36" s="15"/>
      <c r="I36" s="15"/>
      <c r="J36" s="15"/>
      <c r="K36" s="15"/>
      <c r="L36" s="15"/>
      <c r="M36" s="15"/>
      <c r="N36" s="16"/>
    </row>
    <row r="37" spans="6:14" ht="13.5" thickBot="1">
      <c r="F37" s="17"/>
      <c r="G37" s="18"/>
      <c r="H37" s="18"/>
      <c r="I37" s="18"/>
      <c r="J37" s="18"/>
      <c r="K37" s="18"/>
      <c r="L37" s="18"/>
      <c r="M37" s="18"/>
      <c r="N37" s="19"/>
    </row>
  </sheetData>
  <mergeCells count="4">
    <mergeCell ref="B1:D1"/>
    <mergeCell ref="F1:N1"/>
    <mergeCell ref="Y3:AH3"/>
    <mergeCell ref="B7:D7"/>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dimension ref="A1:H40"/>
  <sheetViews>
    <sheetView view="pageBreakPreview" topLeftCell="B25" zoomScaleSheetLayoutView="100" workbookViewId="0">
      <selection activeCell="E34" sqref="E34"/>
    </sheetView>
  </sheetViews>
  <sheetFormatPr defaultRowHeight="14.25"/>
  <cols>
    <col min="1" max="1" width="0.28515625" style="70" hidden="1" customWidth="1"/>
    <col min="2" max="2" width="1.28515625" style="70" customWidth="1"/>
    <col min="3" max="3" width="4.140625" style="60" customWidth="1"/>
    <col min="4" max="4" width="2.85546875" style="60" customWidth="1"/>
    <col min="5" max="5" width="32.5703125" style="60" customWidth="1"/>
    <col min="6" max="6" width="15.28515625" style="60" customWidth="1"/>
    <col min="7" max="7" width="32" style="60" customWidth="1"/>
    <col min="8" max="8" width="14.85546875" style="60" customWidth="1"/>
    <col min="9" max="16384" width="9.140625" style="60"/>
  </cols>
  <sheetData>
    <row r="1" spans="1:8" ht="11.25" customHeight="1">
      <c r="D1" s="71"/>
      <c r="E1" s="71"/>
      <c r="F1" s="71"/>
      <c r="G1" s="71"/>
      <c r="H1" s="79"/>
    </row>
    <row r="2" spans="1:8" ht="22.5" customHeight="1">
      <c r="C2" s="193" t="s">
        <v>0</v>
      </c>
      <c r="D2" s="193"/>
      <c r="E2" s="193"/>
      <c r="F2" s="193"/>
      <c r="G2" s="193"/>
      <c r="H2" s="193"/>
    </row>
    <row r="3" spans="1:8" ht="11.25" customHeight="1">
      <c r="A3" s="72"/>
      <c r="B3" s="72"/>
      <c r="C3" s="193"/>
      <c r="D3" s="193"/>
      <c r="E3" s="193"/>
      <c r="F3" s="193"/>
      <c r="G3" s="193"/>
      <c r="H3" s="193"/>
    </row>
    <row r="4" spans="1:8" s="69" customFormat="1" ht="36" customHeight="1">
      <c r="A4" s="73"/>
      <c r="B4" s="73"/>
      <c r="C4" s="194" t="s">
        <v>108</v>
      </c>
      <c r="D4" s="194"/>
      <c r="E4" s="194"/>
      <c r="F4" s="194"/>
      <c r="G4" s="194"/>
      <c r="H4" s="194"/>
    </row>
    <row r="5" spans="1:8" s="69" customFormat="1" ht="6" customHeight="1">
      <c r="A5" s="73"/>
      <c r="B5" s="73"/>
      <c r="C5" s="74"/>
      <c r="D5" s="75"/>
      <c r="E5" s="75"/>
      <c r="F5" s="75"/>
      <c r="G5" s="75"/>
      <c r="H5" s="75"/>
    </row>
    <row r="6" spans="1:8" s="69" customFormat="1" ht="51" customHeight="1">
      <c r="A6" s="73"/>
      <c r="B6" s="73"/>
      <c r="C6" s="194" t="s">
        <v>109</v>
      </c>
      <c r="D6" s="194"/>
      <c r="E6" s="194"/>
      <c r="F6" s="194"/>
      <c r="G6" s="194"/>
      <c r="H6" s="194"/>
    </row>
    <row r="7" spans="1:8" s="69" customFormat="1" ht="11.25" customHeight="1">
      <c r="A7" s="73"/>
      <c r="B7" s="73"/>
      <c r="C7" s="74"/>
      <c r="D7" s="75"/>
      <c r="E7" s="75"/>
      <c r="F7" s="75"/>
      <c r="G7" s="75"/>
      <c r="H7" s="75"/>
    </row>
    <row r="8" spans="1:8" s="69" customFormat="1" ht="11.25" customHeight="1">
      <c r="A8" s="73"/>
      <c r="B8" s="73"/>
      <c r="C8" s="74"/>
      <c r="D8" s="75"/>
      <c r="E8" s="75"/>
      <c r="F8" s="75"/>
      <c r="G8" s="75"/>
      <c r="H8" s="75"/>
    </row>
    <row r="9" spans="1:8" s="69" customFormat="1" ht="11.25" customHeight="1">
      <c r="A9" s="73"/>
      <c r="B9" s="73"/>
      <c r="C9" s="74"/>
      <c r="D9" s="75"/>
      <c r="E9" s="75"/>
      <c r="F9" s="75"/>
      <c r="G9" s="75"/>
      <c r="H9" s="75"/>
    </row>
    <row r="10" spans="1:8" s="69" customFormat="1" ht="11.25" customHeight="1">
      <c r="A10" s="73"/>
      <c r="B10" s="73"/>
      <c r="C10" s="74"/>
      <c r="D10" s="75"/>
      <c r="E10" s="76"/>
      <c r="F10" s="75"/>
      <c r="G10" s="76"/>
      <c r="H10" s="75"/>
    </row>
    <row r="11" spans="1:8" s="69" customFormat="1" ht="18" customHeight="1">
      <c r="A11" s="73"/>
      <c r="B11" s="73"/>
      <c r="C11" s="74"/>
      <c r="D11" s="75"/>
      <c r="E11" s="56" t="s">
        <v>94</v>
      </c>
      <c r="F11" s="75"/>
      <c r="G11" s="56" t="s">
        <v>93</v>
      </c>
      <c r="H11" s="75"/>
    </row>
    <row r="12" spans="1:8" s="69" customFormat="1" ht="11.25" customHeight="1">
      <c r="A12" s="73"/>
      <c r="B12" s="73"/>
      <c r="C12" s="74"/>
      <c r="D12" s="75"/>
      <c r="E12" s="151"/>
      <c r="F12" s="75"/>
      <c r="H12" s="75"/>
    </row>
    <row r="13" spans="1:8" s="69" customFormat="1" ht="11.25" customHeight="1">
      <c r="A13" s="73"/>
      <c r="B13" s="73"/>
      <c r="C13" s="74"/>
      <c r="D13" s="75"/>
      <c r="E13" s="75"/>
      <c r="F13" s="75"/>
      <c r="G13" s="75"/>
      <c r="H13" s="75"/>
    </row>
    <row r="14" spans="1:8" s="69" customFormat="1" ht="11.25" customHeight="1">
      <c r="A14" s="73"/>
      <c r="B14" s="73"/>
      <c r="C14" s="74"/>
      <c r="D14" s="75"/>
      <c r="E14" s="75"/>
      <c r="F14" s="75"/>
      <c r="G14" s="75"/>
      <c r="H14" s="75"/>
    </row>
    <row r="15" spans="1:8" s="69" customFormat="1" ht="11.25" customHeight="1">
      <c r="A15" s="73"/>
      <c r="B15" s="73"/>
      <c r="C15" s="74"/>
      <c r="D15" s="75"/>
      <c r="E15" s="75"/>
      <c r="F15" s="75"/>
      <c r="G15" s="75"/>
      <c r="H15" s="75"/>
    </row>
    <row r="16" spans="1:8" s="69" customFormat="1" ht="11.25" customHeight="1">
      <c r="A16" s="73"/>
      <c r="B16" s="73"/>
      <c r="C16" s="74"/>
      <c r="D16" s="75"/>
      <c r="E16" s="75"/>
      <c r="F16" s="75"/>
      <c r="G16" s="75"/>
      <c r="H16" s="75"/>
    </row>
    <row r="17" spans="1:8" s="69" customFormat="1" ht="11.25" customHeight="1">
      <c r="A17" s="73"/>
      <c r="B17" s="73"/>
      <c r="C17" s="74"/>
      <c r="D17" s="75"/>
      <c r="E17" s="75"/>
      <c r="F17" s="75"/>
      <c r="G17" s="75"/>
      <c r="H17" s="75"/>
    </row>
    <row r="18" spans="1:8" s="69" customFormat="1" ht="18.75" customHeight="1">
      <c r="A18" s="73"/>
      <c r="B18" s="73"/>
      <c r="C18" s="74" t="s">
        <v>83</v>
      </c>
      <c r="D18" s="75"/>
      <c r="E18" s="75"/>
      <c r="F18" s="75"/>
      <c r="G18" s="75"/>
      <c r="H18" s="75"/>
    </row>
    <row r="19" spans="1:8" s="69" customFormat="1" ht="18.75" customHeight="1">
      <c r="A19" s="73"/>
      <c r="B19" s="73"/>
      <c r="C19" s="74" t="s">
        <v>84</v>
      </c>
      <c r="D19" s="75"/>
      <c r="E19" s="75"/>
      <c r="F19" s="75"/>
      <c r="G19" s="75"/>
      <c r="H19" s="75"/>
    </row>
    <row r="20" spans="1:8" s="69" customFormat="1" ht="11.25" customHeight="1">
      <c r="A20" s="73"/>
      <c r="B20" s="73"/>
      <c r="C20" s="74"/>
      <c r="D20" s="75"/>
      <c r="E20" s="75"/>
      <c r="F20" s="75"/>
      <c r="G20" s="75"/>
      <c r="H20" s="75"/>
    </row>
    <row r="21" spans="1:8" s="69" customFormat="1" ht="11.25" customHeight="1">
      <c r="A21" s="73"/>
      <c r="B21" s="73"/>
      <c r="C21" s="74"/>
      <c r="D21" s="75"/>
      <c r="E21" s="75"/>
      <c r="F21" s="75"/>
      <c r="G21" s="75"/>
      <c r="H21" s="75"/>
    </row>
    <row r="22" spans="1:8" s="69" customFormat="1" ht="11.25" customHeight="1">
      <c r="A22" s="73"/>
      <c r="B22" s="73"/>
      <c r="C22" s="74"/>
      <c r="D22" s="75"/>
      <c r="E22" s="75"/>
      <c r="F22" s="75"/>
      <c r="G22" s="75"/>
      <c r="H22" s="75"/>
    </row>
    <row r="23" spans="1:8" s="69" customFormat="1" ht="11.25" customHeight="1">
      <c r="A23" s="73"/>
      <c r="B23" s="73"/>
      <c r="C23" s="74"/>
      <c r="D23" s="75"/>
      <c r="E23" s="75"/>
      <c r="F23" s="75"/>
      <c r="G23" s="75"/>
      <c r="H23" s="75"/>
    </row>
    <row r="24" spans="1:8" s="69" customFormat="1" ht="11.25" customHeight="1">
      <c r="A24" s="73"/>
      <c r="B24" s="73"/>
      <c r="C24" s="74"/>
      <c r="D24" s="148" t="s">
        <v>99</v>
      </c>
      <c r="E24" s="159"/>
      <c r="F24" s="74" t="s">
        <v>96</v>
      </c>
      <c r="G24" s="158"/>
      <c r="H24" s="148" t="s">
        <v>97</v>
      </c>
    </row>
    <row r="25" spans="1:8" ht="30" customHeight="1">
      <c r="A25" s="77"/>
      <c r="B25" s="77"/>
      <c r="C25" s="195" t="s">
        <v>98</v>
      </c>
      <c r="D25" s="195"/>
      <c r="E25" s="195"/>
      <c r="F25" s="195"/>
      <c r="G25" s="195"/>
      <c r="H25" s="195"/>
    </row>
    <row r="26" spans="1:8" ht="18" customHeight="1">
      <c r="A26" s="77"/>
      <c r="B26" s="77"/>
      <c r="C26" s="64"/>
      <c r="D26" s="64"/>
      <c r="E26" s="64"/>
      <c r="F26" s="64"/>
      <c r="G26" s="64"/>
      <c r="H26" s="78"/>
    </row>
    <row r="27" spans="1:8" ht="18" customHeight="1">
      <c r="A27" s="77"/>
      <c r="B27" s="77"/>
      <c r="C27" s="64"/>
      <c r="D27" s="64"/>
      <c r="E27" s="64"/>
      <c r="F27" s="64"/>
      <c r="G27" s="64"/>
      <c r="H27" s="78"/>
    </row>
    <row r="28" spans="1:8" ht="18" customHeight="1">
      <c r="A28" s="77"/>
      <c r="B28" s="77"/>
      <c r="C28" s="64"/>
      <c r="D28" s="64" t="s">
        <v>103</v>
      </c>
      <c r="E28" s="64"/>
      <c r="F28" s="64"/>
      <c r="G28" s="64"/>
      <c r="H28" s="78"/>
    </row>
    <row r="29" spans="1:8" ht="18" customHeight="1">
      <c r="A29" s="77"/>
      <c r="B29" s="77"/>
      <c r="C29" s="64" t="s">
        <v>104</v>
      </c>
      <c r="D29" s="64"/>
      <c r="E29" s="64"/>
      <c r="F29" s="64"/>
      <c r="G29" s="64"/>
      <c r="H29" s="78"/>
    </row>
    <row r="30" spans="1:8" ht="18" customHeight="1">
      <c r="A30" s="77"/>
      <c r="B30" s="77"/>
      <c r="C30" s="64"/>
      <c r="D30" s="64"/>
      <c r="E30" s="64"/>
      <c r="F30" s="64"/>
      <c r="G30" s="64"/>
      <c r="H30" s="78"/>
    </row>
    <row r="31" spans="1:8" ht="18" customHeight="1">
      <c r="A31" s="77"/>
      <c r="B31" s="77"/>
      <c r="C31" s="64"/>
      <c r="D31" s="64"/>
      <c r="E31" s="64"/>
      <c r="F31" s="64"/>
      <c r="G31" s="64"/>
      <c r="H31" s="78"/>
    </row>
    <row r="32" spans="1:8" ht="18" customHeight="1">
      <c r="A32" s="77"/>
      <c r="B32" s="77"/>
      <c r="C32" s="64"/>
      <c r="D32" s="64"/>
      <c r="E32" s="64"/>
      <c r="F32" s="64"/>
    </row>
    <row r="33" spans="1:8" ht="18" customHeight="1">
      <c r="A33" s="77"/>
      <c r="B33" s="77"/>
      <c r="C33" s="64"/>
      <c r="D33" s="64"/>
      <c r="F33" s="64"/>
      <c r="G33" s="64"/>
      <c r="H33" s="78"/>
    </row>
    <row r="34" spans="1:8" ht="18" customHeight="1">
      <c r="A34" s="77"/>
      <c r="B34" s="77"/>
      <c r="C34" s="64"/>
      <c r="D34" s="64"/>
      <c r="F34" s="64"/>
      <c r="G34" s="64"/>
      <c r="H34" s="78"/>
    </row>
    <row r="35" spans="1:8" ht="18" customHeight="1">
      <c r="A35" s="77"/>
      <c r="B35" s="77"/>
      <c r="C35" s="64"/>
      <c r="D35" s="64"/>
      <c r="F35" s="64"/>
      <c r="G35" s="78" t="s">
        <v>92</v>
      </c>
      <c r="H35" s="78"/>
    </row>
    <row r="36" spans="1:8" ht="18" customHeight="1">
      <c r="A36" s="77"/>
      <c r="B36" s="77"/>
      <c r="C36" s="64"/>
      <c r="D36" s="64"/>
      <c r="F36" s="64"/>
      <c r="G36" s="64"/>
      <c r="H36" s="78"/>
    </row>
    <row r="37" spans="1:8" ht="18" customHeight="1">
      <c r="A37" s="77"/>
      <c r="B37" s="77"/>
      <c r="C37" s="64"/>
      <c r="D37" s="64"/>
      <c r="E37" s="64" t="s">
        <v>88</v>
      </c>
      <c r="F37" s="64"/>
      <c r="G37" s="64"/>
      <c r="H37" s="78"/>
    </row>
    <row r="38" spans="1:8" ht="18" customHeight="1">
      <c r="A38" s="77"/>
      <c r="B38" s="77"/>
      <c r="C38" s="64"/>
      <c r="D38" s="64"/>
      <c r="E38" s="64" t="s">
        <v>90</v>
      </c>
      <c r="F38" s="64"/>
      <c r="G38" s="64"/>
      <c r="H38" s="78"/>
    </row>
    <row r="39" spans="1:8" ht="18" customHeight="1">
      <c r="A39" s="77"/>
      <c r="B39" s="77"/>
      <c r="C39" s="64"/>
      <c r="D39" s="64"/>
      <c r="E39" s="64" t="s">
        <v>89</v>
      </c>
      <c r="F39" s="64"/>
      <c r="G39" s="64"/>
      <c r="H39" s="78"/>
    </row>
    <row r="40" spans="1:8" ht="18" customHeight="1">
      <c r="A40" s="77"/>
      <c r="B40" s="77"/>
      <c r="C40" s="64"/>
      <c r="D40" s="64"/>
      <c r="E40" s="64" t="s">
        <v>91</v>
      </c>
      <c r="F40" s="64"/>
      <c r="G40" s="64"/>
      <c r="H40" s="78"/>
    </row>
  </sheetData>
  <sheetProtection formatRows="0"/>
  <mergeCells count="5">
    <mergeCell ref="C2:H2"/>
    <mergeCell ref="C3:H3"/>
    <mergeCell ref="C4:H4"/>
    <mergeCell ref="C6:H6"/>
    <mergeCell ref="C25:H25"/>
  </mergeCells>
  <pageMargins left="0.19" right="0.13" top="0.4" bottom="0.42" header="0.28999999999999998" footer="0.3"/>
  <pageSetup orientation="portrait" horizontalDpi="300" verticalDpi="300" r:id="rId1"/>
  <headerFooter>
    <oddHeader>&amp;L&amp;"Arial,Regular"&amp;5&amp;D &amp;T&amp;R&amp;"Arial,Bold"&amp;10SEC FORM 85-18-1 / v2013-IS-ECP</oddHeader>
    <oddFooter>&amp;C&amp;"Arial,Bold"&amp;8Page 3 of 3</oddFooter>
  </headerFooter>
</worksheet>
</file>

<file path=xl/worksheets/sheet5.xml><?xml version="1.0" encoding="utf-8"?>
<worksheet xmlns="http://schemas.openxmlformats.org/spreadsheetml/2006/main" xmlns:r="http://schemas.openxmlformats.org/officeDocument/2006/relationships">
  <dimension ref="A1:D12"/>
  <sheetViews>
    <sheetView view="pageBreakPreview" zoomScale="60" workbookViewId="0">
      <pane xSplit="2" ySplit="2" topLeftCell="C3" activePane="bottomRight" state="frozen"/>
      <selection pane="topRight" activeCell="C1" sqref="C1"/>
      <selection pane="bottomLeft" activeCell="A3" sqref="A3"/>
      <selection pane="bottomRight" activeCell="C8" sqref="C8:D8"/>
    </sheetView>
  </sheetViews>
  <sheetFormatPr defaultRowHeight="14.25"/>
  <cols>
    <col min="1" max="1" width="2.5703125" style="85" bestFit="1" customWidth="1"/>
    <col min="2" max="2" width="15.85546875" style="83" customWidth="1"/>
    <col min="3" max="3" width="3.5703125" style="81" bestFit="1" customWidth="1"/>
    <col min="4" max="4" width="73" style="82" customWidth="1"/>
    <col min="5" max="16384" width="9.140625" style="80"/>
  </cols>
  <sheetData>
    <row r="1" spans="1:4" ht="15" thickBot="1"/>
    <row r="2" spans="1:4" ht="15" thickBot="1">
      <c r="B2" s="196" t="s">
        <v>85</v>
      </c>
      <c r="C2" s="197"/>
      <c r="D2" s="198"/>
    </row>
    <row r="3" spans="1:4" ht="15" thickBot="1"/>
    <row r="4" spans="1:4" ht="74.25" customHeight="1" thickBot="1">
      <c r="A4" s="85">
        <v>1</v>
      </c>
      <c r="B4" s="84" t="s">
        <v>60</v>
      </c>
      <c r="C4" s="199" t="s">
        <v>77</v>
      </c>
      <c r="D4" s="200"/>
    </row>
    <row r="5" spans="1:4" ht="7.5" customHeight="1" thickBot="1"/>
    <row r="6" spans="1:4" ht="31.5" customHeight="1" thickBot="1">
      <c r="A6" s="85">
        <v>2</v>
      </c>
      <c r="B6" s="84" t="s">
        <v>61</v>
      </c>
      <c r="C6" s="199" t="s">
        <v>78</v>
      </c>
      <c r="D6" s="200"/>
    </row>
    <row r="7" spans="1:4" ht="7.5" customHeight="1" thickBot="1"/>
    <row r="8" spans="1:4" ht="263.25" customHeight="1" thickBot="1">
      <c r="A8" s="85">
        <v>3</v>
      </c>
      <c r="B8" s="84" t="s">
        <v>62</v>
      </c>
      <c r="C8" s="199" t="s">
        <v>79</v>
      </c>
      <c r="D8" s="200"/>
    </row>
    <row r="9" spans="1:4" ht="7.5" customHeight="1" thickBot="1"/>
    <row r="10" spans="1:4" ht="59.25" customHeight="1" thickBot="1">
      <c r="A10" s="85">
        <v>4</v>
      </c>
      <c r="B10" s="84" t="str">
        <f>"SRC 9.2 (2)(C)"</f>
        <v>SRC 9.2 (2)(C)</v>
      </c>
      <c r="C10" s="199" t="s">
        <v>80</v>
      </c>
      <c r="D10" s="200"/>
    </row>
    <row r="11" spans="1:4" ht="7.5" customHeight="1" thickBot="1"/>
    <row r="12" spans="1:4" ht="129.75" customHeight="1" thickBot="1">
      <c r="A12" s="85">
        <v>5</v>
      </c>
      <c r="B12" s="122" t="s">
        <v>64</v>
      </c>
      <c r="C12" s="199" t="s">
        <v>110</v>
      </c>
      <c r="D12" s="200"/>
    </row>
  </sheetData>
  <mergeCells count="6">
    <mergeCell ref="B2:D2"/>
    <mergeCell ref="C12:D12"/>
    <mergeCell ref="C10:D10"/>
    <mergeCell ref="C8:D8"/>
    <mergeCell ref="C6:D6"/>
    <mergeCell ref="C4:D4"/>
  </mergeCells>
  <pageMargins left="0.25" right="0.7" top="0.34"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Page 1</vt:lpstr>
      <vt:lpstr>Page 2</vt:lpstr>
      <vt:lpstr>Source</vt:lpstr>
      <vt:lpstr>Page 3</vt:lpstr>
      <vt:lpstr>Annex A</vt:lpstr>
      <vt:lpstr>'Annex A'!Print_Area</vt:lpstr>
      <vt:lpstr>'Page 1'!Print_Area</vt:lpstr>
      <vt:lpstr>'Page 2'!Print_Area</vt:lpstr>
      <vt:lpstr>'Page 3'!Print_Area</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boggs</dc:creator>
  <cp:lastModifiedBy>rey</cp:lastModifiedBy>
  <cp:lastPrinted>2013-07-26T06:08:35Z</cp:lastPrinted>
  <dcterms:created xsi:type="dcterms:W3CDTF">2012-12-18T03:17:06Z</dcterms:created>
  <dcterms:modified xsi:type="dcterms:W3CDTF">2013-09-03T03:53:39Z</dcterms:modified>
</cp:coreProperties>
</file>