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6\For Posting\Q1 2006\"/>
    </mc:Choice>
  </mc:AlternateContent>
  <xr:revisionPtr revIDLastSave="0" documentId="8_{0203CBC1-6B50-46D0-A911-770BA1204CA0}" xr6:coauthVersionLast="36" xr6:coauthVersionMax="36" xr10:uidLastSave="{00000000-0000-0000-0000-000000000000}"/>
  <bookViews>
    <workbookView xWindow="0" yWindow="0" windowWidth="19200" windowHeight="5770" activeTab="2" xr2:uid="{00000000-000D-0000-FFFF-FFFF00000000}"/>
  </bookViews>
  <sheets>
    <sheet name="By Company Type" sheetId="4" r:id="rId1"/>
    <sheet name="By Industry" sheetId="6" r:id="rId2"/>
    <sheet name="By Region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uri="GoogleSheetsCustomDataVersion2">
      <go:sheetsCustomData xmlns:go="http://customooxmlschemas.google.com/" r:id="rId15" roundtripDataChecksum="d3xgqBFblAGNFl46iHu8u05BYTcWuGwDgI6M0hmJrI4="/>
    </ext>
  </extLst>
</workbook>
</file>

<file path=xl/calcChain.xml><?xml version="1.0" encoding="utf-8"?>
<calcChain xmlns="http://schemas.openxmlformats.org/spreadsheetml/2006/main">
  <c r="C25" i="6" l="1"/>
  <c r="D25" i="6"/>
  <c r="E25" i="6"/>
  <c r="F25" i="6"/>
  <c r="C25" i="5"/>
  <c r="D25" i="5"/>
  <c r="E25" i="5"/>
  <c r="F25" i="5"/>
  <c r="F26" i="6"/>
  <c r="E26" i="6"/>
  <c r="D26" i="6"/>
  <c r="C26" i="6"/>
  <c r="F24" i="6"/>
  <c r="E24" i="6"/>
  <c r="D24" i="6"/>
  <c r="C24" i="6"/>
  <c r="R23" i="6"/>
  <c r="Q23" i="6"/>
  <c r="P23" i="6"/>
  <c r="O23" i="6"/>
  <c r="N23" i="6"/>
  <c r="M23" i="6"/>
  <c r="L23" i="6"/>
  <c r="K23" i="6"/>
  <c r="J23" i="6"/>
  <c r="I23" i="6"/>
  <c r="E23" i="6" s="1"/>
  <c r="H23" i="6"/>
  <c r="D23" i="6" s="1"/>
  <c r="G23" i="6"/>
  <c r="F22" i="6"/>
  <c r="E22" i="6"/>
  <c r="D22" i="6"/>
  <c r="C22" i="6"/>
  <c r="F21" i="6"/>
  <c r="E21" i="6"/>
  <c r="D21" i="6"/>
  <c r="C21" i="6"/>
  <c r="F20" i="6"/>
  <c r="E20" i="6"/>
  <c r="D20" i="6"/>
  <c r="C20" i="6"/>
  <c r="F19" i="6"/>
  <c r="E19" i="6"/>
  <c r="D19" i="6"/>
  <c r="C19" i="6"/>
  <c r="F18" i="6"/>
  <c r="E18" i="6"/>
  <c r="D18" i="6"/>
  <c r="C18" i="6"/>
  <c r="F17" i="6"/>
  <c r="E17" i="6"/>
  <c r="D17" i="6"/>
  <c r="C17" i="6"/>
  <c r="F16" i="6"/>
  <c r="E16" i="6"/>
  <c r="D16" i="6"/>
  <c r="C16" i="6"/>
  <c r="F15" i="6"/>
  <c r="E15" i="6"/>
  <c r="D15" i="6"/>
  <c r="C15" i="6"/>
  <c r="F14" i="6"/>
  <c r="E14" i="6"/>
  <c r="D14" i="6"/>
  <c r="C14" i="6"/>
  <c r="F13" i="6"/>
  <c r="E13" i="6"/>
  <c r="D13" i="6"/>
  <c r="C13" i="6"/>
  <c r="F12" i="6"/>
  <c r="E12" i="6"/>
  <c r="D12" i="6"/>
  <c r="C12" i="6"/>
  <c r="F11" i="6"/>
  <c r="E11" i="6"/>
  <c r="D11" i="6"/>
  <c r="C11" i="6"/>
  <c r="R10" i="6"/>
  <c r="Q10" i="6"/>
  <c r="P10" i="6"/>
  <c r="O10" i="6"/>
  <c r="N10" i="6"/>
  <c r="M10" i="6"/>
  <c r="L10" i="6"/>
  <c r="K10" i="6"/>
  <c r="J10" i="6"/>
  <c r="F10" i="6" s="1"/>
  <c r="I10" i="6"/>
  <c r="H10" i="6"/>
  <c r="D10" i="6" s="1"/>
  <c r="G10" i="6"/>
  <c r="C10" i="6" s="1"/>
  <c r="F9" i="6"/>
  <c r="E9" i="6"/>
  <c r="D9" i="6"/>
  <c r="C9" i="6"/>
  <c r="F8" i="6"/>
  <c r="E8" i="6"/>
  <c r="D8" i="6"/>
  <c r="C8" i="6"/>
  <c r="F7" i="6"/>
  <c r="E7" i="6"/>
  <c r="D7" i="6"/>
  <c r="C7" i="6"/>
  <c r="F6" i="6"/>
  <c r="E6" i="6"/>
  <c r="D6" i="6"/>
  <c r="C6" i="6"/>
  <c r="F26" i="5"/>
  <c r="E26" i="5"/>
  <c r="D26" i="5"/>
  <c r="C26" i="5"/>
  <c r="F24" i="5"/>
  <c r="E24" i="5"/>
  <c r="D24" i="5"/>
  <c r="C24" i="5"/>
  <c r="BZ23" i="5"/>
  <c r="BY23" i="5"/>
  <c r="BX23" i="5"/>
  <c r="BW23" i="5"/>
  <c r="BV23" i="5"/>
  <c r="BU23" i="5"/>
  <c r="BT23" i="5"/>
  <c r="BS23" i="5"/>
  <c r="BR23" i="5"/>
  <c r="BQ23" i="5"/>
  <c r="BP23" i="5"/>
  <c r="BO23" i="5"/>
  <c r="BN23" i="5"/>
  <c r="BM23" i="5"/>
  <c r="BL23" i="5"/>
  <c r="BK23" i="5"/>
  <c r="BJ23" i="5"/>
  <c r="BI23" i="5"/>
  <c r="BH23" i="5"/>
  <c r="BG23" i="5"/>
  <c r="BF23" i="5"/>
  <c r="BE23" i="5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E23" i="5" s="1"/>
  <c r="H23" i="5"/>
  <c r="G23" i="5"/>
  <c r="F22" i="5"/>
  <c r="E22" i="5"/>
  <c r="D22" i="5"/>
  <c r="C22" i="5"/>
  <c r="F21" i="5"/>
  <c r="E21" i="5"/>
  <c r="D21" i="5"/>
  <c r="C21" i="5"/>
  <c r="F20" i="5"/>
  <c r="E20" i="5"/>
  <c r="D20" i="5"/>
  <c r="C20" i="5"/>
  <c r="F19" i="5"/>
  <c r="E19" i="5"/>
  <c r="D19" i="5"/>
  <c r="C19" i="5"/>
  <c r="F18" i="5"/>
  <c r="E18" i="5"/>
  <c r="D18" i="5"/>
  <c r="C18" i="5"/>
  <c r="F17" i="5"/>
  <c r="E17" i="5"/>
  <c r="D17" i="5"/>
  <c r="C17" i="5"/>
  <c r="F16" i="5"/>
  <c r="E16" i="5"/>
  <c r="D16" i="5"/>
  <c r="C16" i="5"/>
  <c r="F15" i="5"/>
  <c r="E15" i="5"/>
  <c r="D15" i="5"/>
  <c r="C15" i="5"/>
  <c r="F14" i="5"/>
  <c r="E14" i="5"/>
  <c r="D14" i="5"/>
  <c r="C14" i="5"/>
  <c r="F13" i="5"/>
  <c r="E13" i="5"/>
  <c r="D13" i="5"/>
  <c r="C13" i="5"/>
  <c r="F12" i="5"/>
  <c r="E12" i="5"/>
  <c r="D12" i="5"/>
  <c r="C12" i="5"/>
  <c r="F11" i="5"/>
  <c r="E11" i="5"/>
  <c r="D11" i="5"/>
  <c r="C11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E10" i="5" s="1"/>
  <c r="H10" i="5"/>
  <c r="G10" i="5"/>
  <c r="C10" i="5" s="1"/>
  <c r="F9" i="5"/>
  <c r="E9" i="5"/>
  <c r="D9" i="5"/>
  <c r="C9" i="5"/>
  <c r="F8" i="5"/>
  <c r="E8" i="5"/>
  <c r="D8" i="5"/>
  <c r="C8" i="5"/>
  <c r="F7" i="5"/>
  <c r="E7" i="5"/>
  <c r="D7" i="5"/>
  <c r="C7" i="5"/>
  <c r="F6" i="5"/>
  <c r="E6" i="5"/>
  <c r="D6" i="5"/>
  <c r="C6" i="5"/>
  <c r="F22" i="4"/>
  <c r="E22" i="4"/>
  <c r="D22" i="4"/>
  <c r="C22" i="4"/>
  <c r="F9" i="4"/>
  <c r="E9" i="4"/>
  <c r="D9" i="4"/>
  <c r="C9" i="4"/>
  <c r="C23" i="6" l="1"/>
  <c r="E10" i="6"/>
  <c r="F23" i="6"/>
  <c r="D10" i="5"/>
  <c r="F10" i="5"/>
  <c r="C23" i="5"/>
  <c r="F23" i="5"/>
  <c r="D23" i="5"/>
</calcChain>
</file>

<file path=xl/sharedStrings.xml><?xml version="1.0" encoding="utf-8"?>
<sst xmlns="http://schemas.openxmlformats.org/spreadsheetml/2006/main" count="182" uniqueCount="50">
  <si>
    <t>Period</t>
  </si>
  <si>
    <t>Total</t>
  </si>
  <si>
    <t>Number</t>
  </si>
  <si>
    <t>Authorized Capital
(in PHP Million)</t>
  </si>
  <si>
    <t>Subscribed Capital
(in PHP Million)</t>
  </si>
  <si>
    <t>Paid-Up Capital
(in PHP Million)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</si>
  <si>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</si>
  <si>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</si>
  <si>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</si>
  <si>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</si>
  <si>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</si>
  <si>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</si>
  <si>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</si>
  <si>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</si>
  <si>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</si>
  <si>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</si>
  <si>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</si>
  <si>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</si>
  <si>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</si>
  <si>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</si>
  <si>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</si>
  <si>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</si>
  <si>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</si>
  <si>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</si>
  <si>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</si>
  <si>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</si>
  <si>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</si>
  <si>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</si>
  <si>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</si>
  <si>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</si>
  <si>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</si>
  <si>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</si>
  <si>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</si>
  <si>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</si>
  <si>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</si>
  <si>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</si>
  <si>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t>Industry</t>
  </si>
  <si>
    <t>Service</t>
  </si>
  <si>
    <r>
      <rPr>
        <b/>
        <sz val="13"/>
        <color theme="1"/>
        <rFont val="Century Gothic"/>
      </rPr>
      <t>Newly Registered One Person Corporation</t>
    </r>
    <r>
      <rPr>
        <b/>
        <vertAlign val="superscript"/>
        <sz val="13"/>
        <color theme="1"/>
        <rFont val="Century Gothic"/>
      </rPr>
      <t>1/</t>
    </r>
  </si>
  <si>
    <r>
      <rPr>
        <vertAlign val="superscript"/>
        <sz val="9"/>
        <color theme="1"/>
        <rFont val="Century Gothic"/>
      </rPr>
      <t xml:space="preserve">1/ </t>
    </r>
    <r>
      <rPr>
        <sz val="9"/>
        <color theme="1"/>
        <rFont val="Century Gothic"/>
      </rPr>
      <t>Preliminary; Included in the newly registered domestic stock corporations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</si>
  <si>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</si>
  <si>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13"/>
        <color theme="1"/>
        <rFont val="Century Gothic"/>
      </rPr>
      <t>Newly Registered One Person Corporation, by Region</t>
    </r>
    <r>
      <rPr>
        <b/>
        <vertAlign val="superscript"/>
        <sz val="13"/>
        <color theme="1"/>
        <rFont val="Century Gothic"/>
      </rPr>
      <t>1/</t>
    </r>
  </si>
  <si>
    <r>
      <rPr>
        <vertAlign val="superscript"/>
        <sz val="9"/>
        <color theme="1"/>
        <rFont val="Century Gothic"/>
      </rPr>
      <t xml:space="preserve">1/ </t>
    </r>
    <r>
      <rPr>
        <sz val="9"/>
        <color theme="1"/>
        <rFont val="Century Gothic"/>
      </rPr>
      <t>Preliminary; Included in the newly registered domestic stock corporations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</si>
  <si>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</si>
  <si>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13"/>
        <color theme="1"/>
        <rFont val="Century Gothic"/>
      </rPr>
      <t>Newly Registered One Person Corporation, by Industry</t>
    </r>
    <r>
      <rPr>
        <b/>
        <vertAlign val="superscript"/>
        <sz val="13"/>
        <color theme="1"/>
        <rFont val="Century Gothic"/>
      </rPr>
      <t>1/</t>
    </r>
  </si>
  <si>
    <t>Agriculture</t>
  </si>
  <si>
    <r>
      <rPr>
        <vertAlign val="superscript"/>
        <sz val="9"/>
        <color theme="1"/>
        <rFont val="Century Gothic"/>
      </rPr>
      <t xml:space="preserve">1/ </t>
    </r>
    <r>
      <rPr>
        <sz val="9"/>
        <color theme="1"/>
        <rFont val="Century Gothic"/>
      </rPr>
      <t>Preliminary; Included in the newly registered domestic stock corporations</t>
    </r>
  </si>
  <si>
    <r>
      <rPr>
        <b/>
        <sz val="9"/>
        <color theme="1"/>
        <rFont val="Century Gothic"/>
      </rPr>
      <t>Source of basic data:</t>
    </r>
    <r>
      <rPr>
        <sz val="9"/>
        <color theme="1"/>
        <rFont val="Century Gothic"/>
      </rPr>
      <t xml:space="preserve"> ICTD - ISDMD</t>
    </r>
  </si>
  <si>
    <r>
      <rPr>
        <b/>
        <sz val="9"/>
        <color theme="1"/>
        <rFont val="Century Gothic"/>
      </rPr>
      <t>Prepared by:</t>
    </r>
    <r>
      <rPr>
        <sz val="9"/>
        <color theme="1"/>
        <rFont val="Century Gothic"/>
      </rPr>
      <t xml:space="preserve"> ERTD - CASD (24 April 2026)</t>
    </r>
  </si>
  <si>
    <t>January 2021 - March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</si>
</sst>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"/>
    <numFmt numFmtId="165" formatCode="#,###.00,,"/>
    <numFmt numFmtId="166" formatCode="_-* #,##0.00_-;\-* #,##0.00_-;_-* &quot;-&quot;??_-;_-@"/>
  </numFmts>
  <fonts count="1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</font>
    <font>
      <b/>
      <sz val="13"/>
      <color theme="1"/>
      <name val="Century Gothic"/>
    </font>
    <font>
      <b/>
      <sz val="11"/>
      <color theme="1"/>
      <name val="Century Gothic"/>
    </font>
    <font>
      <sz val="11"/>
      <name val="Calibri"/>
    </font>
    <font>
      <sz val="10"/>
      <color theme="1"/>
      <name val="Century Gothic"/>
    </font>
    <font>
      <sz val="9"/>
      <color theme="1"/>
      <name val="Century Gothic"/>
    </font>
    <font>
      <b/>
      <sz val="12"/>
      <color theme="1"/>
      <name val="Century Gothic"/>
    </font>
    <font>
      <vertAlign val="superscript"/>
      <sz val="9"/>
      <color theme="1"/>
      <name val="Century Gothic"/>
    </font>
    <font>
      <b/>
      <sz val="9"/>
      <color theme="1"/>
      <name val="Century Gothic"/>
    </font>
    <font>
      <b/>
      <vertAlign val="superscript"/>
      <sz val="13"/>
      <color theme="1"/>
      <name val="Century Gothic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2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2" fillId="0" borderId="0" applyFont="0" applyFill="0" applyBorder="0" applyAlignment="0" applyProtection="0"/>
    <xf numFmtId="0" fontId="12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vertical="center"/>
    </xf>
    <xf numFmtId="166" fontId="6" fillId="0" borderId="7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165" fontId="6" fillId="0" borderId="11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5" fontId="6" fillId="0" borderId="8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/>
    </xf>
    <xf numFmtId="165" fontId="6" fillId="0" borderId="12" xfId="0" applyNumberFormat="1" applyFont="1" applyBorder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/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</cellXfs>
  <cellStyles count="7">
    <cellStyle name="Comma 2" xfId="2" xr:uid="{FCCB1BB6-0812-49A8-AB3D-39FB050FD25E}"/>
    <cellStyle name="Comma 3" xfId="3" xr:uid="{D242B671-491A-4449-877F-9AC608151258}"/>
    <cellStyle name="Normal" xfId="0" builtinId="0"/>
    <cellStyle name="Normal 2" xfId="1" xr:uid="{0FF8FE60-FD4D-4CD7-902C-00BAA802FE70}"/>
    <cellStyle name="Normal 20" xfId="4" xr:uid="{D9C4A4B6-31CC-4648-8D4E-455633A1F92A}"/>
    <cellStyle name="Normal 4 3" xfId="6" xr:uid="{5B792ED8-35D7-41E6-829A-D58FDEE65FAC}"/>
    <cellStyle name="Percent 2" xfId="5" xr:uid="{736E9FAB-8156-4C52-8B3F-E7E91E456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showGridLines="0" zoomScale="85" workbookViewId="0">
      <pane xSplit="7" ySplit="4" topLeftCell="H5" activePane="bottomRight" state="frozen"/>
      <selection activeCell="E15" sqref="E15"/>
      <selection pane="topRight" activeCell="E15" sqref="E15"/>
      <selection pane="bottomLeft" activeCell="E15" sqref="E15"/>
      <selection pane="bottomRight" activeCell="E15" sqref="E15"/>
    </sheetView>
  </sheetViews>
  <sheetFormatPr defaultColWidth="14.453125" defaultRowHeight="15" customHeight="1"/>
  <cols>
    <col min="1" max="1" width="4.453125" customWidth="1"/>
    <col min="2" max="2" width="15.453125" customWidth="1"/>
    <col min="3" max="6" width="23.7265625" customWidth="1"/>
    <col min="7" max="26" width="8.7265625" customWidth="1"/>
  </cols>
  <sheetData>
    <row r="1" spans="1:26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1"/>
      <c r="B2" s="32" t="s">
        <v>38</v>
      </c>
      <c r="C2" s="33"/>
      <c r="D2" s="33"/>
      <c r="E2" s="33"/>
      <c r="F2" s="3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1"/>
      <c r="B3" s="32" t="s">
        <v>49</v>
      </c>
      <c r="C3" s="33"/>
      <c r="D3" s="33"/>
      <c r="E3" s="33"/>
      <c r="F3" s="3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>
      <c r="A4" s="1"/>
      <c r="B4" s="25" t="s">
        <v>0</v>
      </c>
      <c r="C4" s="26" t="s">
        <v>2</v>
      </c>
      <c r="D4" s="26" t="s">
        <v>3</v>
      </c>
      <c r="E4" s="26" t="s">
        <v>4</v>
      </c>
      <c r="F4" s="27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1"/>
      <c r="B5" s="6">
        <v>2021</v>
      </c>
      <c r="C5" s="28">
        <v>3990</v>
      </c>
      <c r="D5" s="14">
        <v>12040038647</v>
      </c>
      <c r="E5" s="14">
        <v>5988315636.5900002</v>
      </c>
      <c r="F5" s="23">
        <v>4725906710.5900002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/>
      <c r="B6" s="6">
        <v>2022</v>
      </c>
      <c r="C6" s="28">
        <v>5131</v>
      </c>
      <c r="D6" s="14">
        <v>16071377621</v>
      </c>
      <c r="E6" s="14">
        <v>9381164129</v>
      </c>
      <c r="F6" s="23">
        <v>7737912182.25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"/>
      <c r="B7" s="6">
        <v>2023</v>
      </c>
      <c r="C7" s="28">
        <v>6787</v>
      </c>
      <c r="D7" s="14">
        <v>20068868391</v>
      </c>
      <c r="E7" s="14">
        <v>10553896694</v>
      </c>
      <c r="F7" s="23">
        <v>8890452622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"/>
      <c r="B8" s="6">
        <v>2024</v>
      </c>
      <c r="C8" s="28">
        <v>8699</v>
      </c>
      <c r="D8" s="14">
        <v>20826920581</v>
      </c>
      <c r="E8" s="14">
        <v>11958322380</v>
      </c>
      <c r="F8" s="23">
        <v>9924338338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1"/>
      <c r="B9" s="6">
        <v>2025</v>
      </c>
      <c r="C9" s="28">
        <f t="shared" ref="C9:F9" si="0">SUM(C10:C21)</f>
        <v>7425</v>
      </c>
      <c r="D9" s="14">
        <f t="shared" si="0"/>
        <v>19074663044</v>
      </c>
      <c r="E9" s="14">
        <f t="shared" si="0"/>
        <v>10836128735</v>
      </c>
      <c r="F9" s="23">
        <f t="shared" si="0"/>
        <v>8907698932.5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"/>
      <c r="B10" s="8" t="s">
        <v>6</v>
      </c>
      <c r="C10" s="10">
        <v>784</v>
      </c>
      <c r="D10" s="9">
        <v>1415096005</v>
      </c>
      <c r="E10" s="9">
        <v>907404255</v>
      </c>
      <c r="F10" s="22">
        <v>673477025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1"/>
      <c r="B11" s="8" t="s">
        <v>7</v>
      </c>
      <c r="C11" s="10">
        <v>783</v>
      </c>
      <c r="D11" s="9">
        <v>1561883656</v>
      </c>
      <c r="E11" s="9">
        <v>983688206</v>
      </c>
      <c r="F11" s="22">
        <v>904234919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"/>
      <c r="B12" s="8" t="s">
        <v>8</v>
      </c>
      <c r="C12" s="10">
        <v>840</v>
      </c>
      <c r="D12" s="9">
        <v>1652352501</v>
      </c>
      <c r="E12" s="9">
        <v>1005261001</v>
      </c>
      <c r="F12" s="22">
        <v>880866551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1"/>
      <c r="B13" s="8" t="s">
        <v>9</v>
      </c>
      <c r="C13" s="10">
        <v>540</v>
      </c>
      <c r="D13" s="9">
        <v>1683808450</v>
      </c>
      <c r="E13" s="9">
        <v>896005350</v>
      </c>
      <c r="F13" s="22">
        <v>705706251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"/>
      <c r="B14" s="8" t="s">
        <v>10</v>
      </c>
      <c r="C14" s="10">
        <v>460</v>
      </c>
      <c r="D14" s="9">
        <v>1492074201</v>
      </c>
      <c r="E14" s="9">
        <v>642232651</v>
      </c>
      <c r="F14" s="22">
        <v>554660401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"/>
      <c r="B15" s="8" t="s">
        <v>11</v>
      </c>
      <c r="C15" s="10">
        <v>509</v>
      </c>
      <c r="D15" s="9">
        <v>1472412001</v>
      </c>
      <c r="E15" s="9">
        <v>825288101</v>
      </c>
      <c r="F15" s="22">
        <v>672112977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"/>
      <c r="B16" s="8" t="s">
        <v>12</v>
      </c>
      <c r="C16" s="10">
        <v>645</v>
      </c>
      <c r="D16" s="9">
        <v>1515359133</v>
      </c>
      <c r="E16" s="9">
        <v>782272160</v>
      </c>
      <c r="F16" s="22">
        <v>670211209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"/>
      <c r="B17" s="8" t="s">
        <v>13</v>
      </c>
      <c r="C17" s="10">
        <v>625</v>
      </c>
      <c r="D17" s="9">
        <v>1507525001</v>
      </c>
      <c r="E17" s="9">
        <v>767739204</v>
      </c>
      <c r="F17" s="22">
        <v>625201832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"/>
      <c r="B18" s="8" t="s">
        <v>14</v>
      </c>
      <c r="C18" s="10">
        <v>708</v>
      </c>
      <c r="D18" s="9">
        <v>1704789592</v>
      </c>
      <c r="E18" s="9">
        <v>1022096503</v>
      </c>
      <c r="F18" s="22">
        <v>844706387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1"/>
      <c r="B19" s="8" t="s">
        <v>15</v>
      </c>
      <c r="C19" s="10">
        <v>615</v>
      </c>
      <c r="D19" s="9">
        <v>1906054500</v>
      </c>
      <c r="E19" s="9">
        <v>1091342750</v>
      </c>
      <c r="F19" s="22">
        <v>851975637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"/>
      <c r="B20" s="8" t="s">
        <v>16</v>
      </c>
      <c r="C20" s="10">
        <v>470</v>
      </c>
      <c r="D20" s="9">
        <v>1598369002</v>
      </c>
      <c r="E20" s="9">
        <v>911139752</v>
      </c>
      <c r="F20" s="22">
        <v>760506641.5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"/>
      <c r="B21" s="8" t="s">
        <v>17</v>
      </c>
      <c r="C21" s="10">
        <v>446</v>
      </c>
      <c r="D21" s="9">
        <v>1564939002</v>
      </c>
      <c r="E21" s="9">
        <v>1001658802</v>
      </c>
      <c r="F21" s="22">
        <v>764039102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"/>
      <c r="B22" s="6">
        <v>2026</v>
      </c>
      <c r="C22" s="28">
        <f t="shared" ref="C22:F22" si="1">SUM(C23:C25)</f>
        <v>2423</v>
      </c>
      <c r="D22" s="14">
        <f t="shared" si="1"/>
        <v>6405102417</v>
      </c>
      <c r="E22" s="14">
        <f t="shared" si="1"/>
        <v>3753072619</v>
      </c>
      <c r="F22" s="23">
        <f t="shared" si="1"/>
        <v>3091203605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8" t="s">
        <v>6</v>
      </c>
      <c r="C23" s="10">
        <v>775</v>
      </c>
      <c r="D23" s="9">
        <v>2088277990</v>
      </c>
      <c r="E23" s="9">
        <v>1224315491</v>
      </c>
      <c r="F23" s="22">
        <v>944226867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8" t="s">
        <v>7</v>
      </c>
      <c r="C24" s="10">
        <v>838</v>
      </c>
      <c r="D24" s="9">
        <v>1925309502</v>
      </c>
      <c r="E24" s="9">
        <v>1201841503</v>
      </c>
      <c r="F24" s="22">
        <v>972357752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thickBot="1">
      <c r="A25" s="1"/>
      <c r="B25" s="16" t="s">
        <v>8</v>
      </c>
      <c r="C25" s="18">
        <v>810</v>
      </c>
      <c r="D25" s="17">
        <v>2391514925</v>
      </c>
      <c r="E25" s="17">
        <v>1326915625</v>
      </c>
      <c r="F25" s="24">
        <v>1174618986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20" t="s">
        <v>39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21" t="s">
        <v>48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21" t="s">
        <v>40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2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sheetProtection algorithmName="SHA-512" hashValue="5EkUlTigpAiaNWJ6tggHcMF4XTNysfPExtxfyoUrkW4zqpJrnBATlaBYDbgTTLIKYWY0N3Xd/8zXXDSL5s2jtQ==" saltValue="5rWjGO6/kxG9Xi63Cs8/bw==" spinCount="100000" sheet="1" objects="1" scenarios="1"/>
  <mergeCells count="2">
    <mergeCell ref="B2:F2"/>
    <mergeCell ref="B3:F3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showGridLines="0" workbookViewId="0">
      <pane xSplit="6" ySplit="5" topLeftCell="G6" activePane="bottomRight" state="frozen"/>
      <selection activeCell="E15" sqref="E15"/>
      <selection pane="topRight" activeCell="E15" sqref="E15"/>
      <selection pane="bottomLeft" activeCell="E15" sqref="E15"/>
      <selection pane="bottomRight" activeCell="E15" sqref="E15"/>
    </sheetView>
  </sheetViews>
  <sheetFormatPr defaultColWidth="14.453125" defaultRowHeight="15" customHeight="1"/>
  <cols>
    <col min="1" max="1" width="5.26953125" customWidth="1"/>
    <col min="2" max="2" width="26.26953125" customWidth="1"/>
    <col min="3" max="18" width="19.453125" customWidth="1"/>
    <col min="19" max="26" width="8.7265625" customWidth="1"/>
  </cols>
  <sheetData>
    <row r="1" spans="1:26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1"/>
      <c r="B2" s="2" t="s">
        <v>44</v>
      </c>
      <c r="C2" s="31"/>
      <c r="D2" s="31"/>
      <c r="E2" s="31"/>
      <c r="F2" s="3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1"/>
      <c r="B3" s="2" t="s">
        <v>49</v>
      </c>
      <c r="C3" s="31"/>
      <c r="D3" s="31"/>
      <c r="E3" s="31"/>
      <c r="F3" s="31"/>
      <c r="G3" s="34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"/>
      <c r="T3" s="1"/>
      <c r="U3" s="1"/>
      <c r="V3" s="1"/>
      <c r="W3" s="1"/>
      <c r="X3" s="1"/>
      <c r="Y3" s="1"/>
      <c r="Z3" s="1"/>
    </row>
    <row r="4" spans="1:26" ht="14.5">
      <c r="A4" s="1"/>
      <c r="B4" s="35" t="s">
        <v>0</v>
      </c>
      <c r="C4" s="37" t="s">
        <v>1</v>
      </c>
      <c r="D4" s="38"/>
      <c r="E4" s="38"/>
      <c r="F4" s="39"/>
      <c r="G4" s="37" t="s">
        <v>45</v>
      </c>
      <c r="H4" s="38"/>
      <c r="I4" s="38"/>
      <c r="J4" s="39"/>
      <c r="K4" s="37" t="s">
        <v>36</v>
      </c>
      <c r="L4" s="38"/>
      <c r="M4" s="38"/>
      <c r="N4" s="39"/>
      <c r="O4" s="37" t="s">
        <v>37</v>
      </c>
      <c r="P4" s="38"/>
      <c r="Q4" s="38"/>
      <c r="R4" s="40"/>
      <c r="S4" s="1"/>
      <c r="T4" s="1"/>
      <c r="U4" s="1"/>
      <c r="V4" s="1"/>
      <c r="W4" s="1"/>
      <c r="X4" s="1"/>
      <c r="Y4" s="1"/>
      <c r="Z4" s="1"/>
    </row>
    <row r="5" spans="1:26" ht="42">
      <c r="A5" s="1"/>
      <c r="B5" s="36"/>
      <c r="C5" s="4" t="s">
        <v>2</v>
      </c>
      <c r="D5" s="4" t="s">
        <v>3</v>
      </c>
      <c r="E5" s="4" t="s">
        <v>4</v>
      </c>
      <c r="F5" s="4" t="s">
        <v>5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2</v>
      </c>
      <c r="L5" s="4" t="s">
        <v>3</v>
      </c>
      <c r="M5" s="4" t="s">
        <v>4</v>
      </c>
      <c r="N5" s="4" t="s">
        <v>5</v>
      </c>
      <c r="O5" s="4" t="s">
        <v>2</v>
      </c>
      <c r="P5" s="4" t="s">
        <v>3</v>
      </c>
      <c r="Q5" s="4" t="s">
        <v>4</v>
      </c>
      <c r="R5" s="5" t="s">
        <v>5</v>
      </c>
      <c r="S5" s="1"/>
      <c r="T5" s="1"/>
      <c r="U5" s="1"/>
      <c r="V5" s="1"/>
      <c r="W5" s="1"/>
      <c r="X5" s="1"/>
      <c r="Y5" s="1"/>
      <c r="Z5" s="1"/>
    </row>
    <row r="6" spans="1:26" ht="14.5">
      <c r="A6" s="1"/>
      <c r="B6" s="6">
        <v>2021</v>
      </c>
      <c r="C6" s="15">
        <f t="shared" ref="C6:C26" si="0">SUMIF($G$5:$R$5,$G$5,G6:R6)</f>
        <v>3990</v>
      </c>
      <c r="D6" s="14">
        <f t="shared" ref="D6:D26" si="1">SUMIF($G$5:$R$5,$H$5,G6:R6)</f>
        <v>12040038647</v>
      </c>
      <c r="E6" s="14">
        <f t="shared" ref="E6:E26" si="2">SUMIF($G$5:$R$5,$I$5,G6:R6)</f>
        <v>5988315636.5900002</v>
      </c>
      <c r="F6" s="14">
        <f t="shared" ref="F6:F26" si="3">SUMIF($G$5:$R$5,$J$5,G6:R6)</f>
        <v>4725906710.5900002</v>
      </c>
      <c r="G6" s="28">
        <v>125</v>
      </c>
      <c r="H6" s="14">
        <v>529025000</v>
      </c>
      <c r="I6" s="14">
        <v>210492500</v>
      </c>
      <c r="J6" s="14">
        <v>172035410</v>
      </c>
      <c r="K6" s="28">
        <v>576</v>
      </c>
      <c r="L6" s="14">
        <v>3606880262</v>
      </c>
      <c r="M6" s="14">
        <v>1702792511.5899999</v>
      </c>
      <c r="N6" s="14">
        <v>1296072886.5899999</v>
      </c>
      <c r="O6" s="28">
        <v>3289</v>
      </c>
      <c r="P6" s="14">
        <v>7904133385</v>
      </c>
      <c r="Q6" s="14">
        <v>4075030625</v>
      </c>
      <c r="R6" s="23">
        <v>3257798414</v>
      </c>
      <c r="S6" s="1"/>
      <c r="T6" s="1"/>
      <c r="U6" s="1"/>
      <c r="V6" s="1"/>
      <c r="W6" s="1"/>
      <c r="X6" s="1"/>
      <c r="Y6" s="1"/>
      <c r="Z6" s="1"/>
    </row>
    <row r="7" spans="1:26" ht="14.5">
      <c r="A7" s="1"/>
      <c r="B7" s="6">
        <v>2022</v>
      </c>
      <c r="C7" s="15">
        <f t="shared" si="0"/>
        <v>5131</v>
      </c>
      <c r="D7" s="14">
        <f t="shared" si="1"/>
        <v>16071377621</v>
      </c>
      <c r="E7" s="14">
        <f t="shared" si="2"/>
        <v>9381164129</v>
      </c>
      <c r="F7" s="14">
        <f t="shared" si="3"/>
        <v>7737912182.25</v>
      </c>
      <c r="G7" s="28">
        <v>148</v>
      </c>
      <c r="H7" s="14">
        <v>351940996</v>
      </c>
      <c r="I7" s="14">
        <v>224651996</v>
      </c>
      <c r="J7" s="14">
        <v>199537996</v>
      </c>
      <c r="K7" s="28">
        <v>720</v>
      </c>
      <c r="L7" s="14">
        <v>3098632000</v>
      </c>
      <c r="M7" s="14">
        <v>1975653000</v>
      </c>
      <c r="N7" s="14">
        <v>1657704350</v>
      </c>
      <c r="O7" s="28">
        <v>4263</v>
      </c>
      <c r="P7" s="14">
        <v>12620804625</v>
      </c>
      <c r="Q7" s="14">
        <v>7180859133</v>
      </c>
      <c r="R7" s="23">
        <v>5880669836.25</v>
      </c>
      <c r="S7" s="1"/>
      <c r="T7" s="1"/>
      <c r="U7" s="1"/>
      <c r="V7" s="1"/>
      <c r="W7" s="1"/>
      <c r="X7" s="1"/>
      <c r="Y7" s="1"/>
      <c r="Z7" s="1"/>
    </row>
    <row r="8" spans="1:26" ht="14.5">
      <c r="A8" s="1"/>
      <c r="B8" s="6">
        <v>2023</v>
      </c>
      <c r="C8" s="15">
        <f t="shared" si="0"/>
        <v>6787</v>
      </c>
      <c r="D8" s="14">
        <f t="shared" si="1"/>
        <v>20068868391</v>
      </c>
      <c r="E8" s="14">
        <f t="shared" si="2"/>
        <v>10553896694</v>
      </c>
      <c r="F8" s="14">
        <f t="shared" si="3"/>
        <v>8890452622</v>
      </c>
      <c r="G8" s="28">
        <v>153</v>
      </c>
      <c r="H8" s="14">
        <v>454110050</v>
      </c>
      <c r="I8" s="14">
        <v>162550050</v>
      </c>
      <c r="J8" s="14">
        <v>112675550</v>
      </c>
      <c r="K8" s="28">
        <v>1003</v>
      </c>
      <c r="L8" s="14">
        <v>5834304506</v>
      </c>
      <c r="M8" s="14">
        <v>2658442706</v>
      </c>
      <c r="N8" s="14">
        <v>2301979858</v>
      </c>
      <c r="O8" s="28">
        <v>5631</v>
      </c>
      <c r="P8" s="14">
        <v>13780453835</v>
      </c>
      <c r="Q8" s="14">
        <v>7732903938</v>
      </c>
      <c r="R8" s="23">
        <v>6475797214</v>
      </c>
      <c r="S8" s="1"/>
      <c r="T8" s="1"/>
      <c r="U8" s="1"/>
      <c r="V8" s="1"/>
      <c r="W8" s="1"/>
      <c r="X8" s="1"/>
      <c r="Y8" s="1"/>
      <c r="Z8" s="1"/>
    </row>
    <row r="9" spans="1:26" ht="14.5">
      <c r="A9" s="1"/>
      <c r="B9" s="6">
        <v>2024</v>
      </c>
      <c r="C9" s="15">
        <f t="shared" si="0"/>
        <v>8699</v>
      </c>
      <c r="D9" s="14">
        <f t="shared" si="1"/>
        <v>20826920581</v>
      </c>
      <c r="E9" s="14">
        <f t="shared" si="2"/>
        <v>11958322380</v>
      </c>
      <c r="F9" s="14">
        <f t="shared" si="3"/>
        <v>9924338338</v>
      </c>
      <c r="G9" s="28">
        <v>202</v>
      </c>
      <c r="H9" s="14">
        <v>375567000</v>
      </c>
      <c r="I9" s="14">
        <v>189727000</v>
      </c>
      <c r="J9" s="14">
        <v>163558875</v>
      </c>
      <c r="K9" s="28">
        <v>1170</v>
      </c>
      <c r="L9" s="14">
        <v>4461270936</v>
      </c>
      <c r="M9" s="14">
        <v>2934894686</v>
      </c>
      <c r="N9" s="14">
        <v>2414074661</v>
      </c>
      <c r="O9" s="28">
        <v>7327</v>
      </c>
      <c r="P9" s="14">
        <v>15990082645</v>
      </c>
      <c r="Q9" s="14">
        <v>8833700694</v>
      </c>
      <c r="R9" s="23">
        <v>7346704802</v>
      </c>
      <c r="S9" s="1"/>
      <c r="T9" s="1"/>
      <c r="U9" s="1"/>
      <c r="V9" s="1"/>
      <c r="W9" s="1"/>
      <c r="X9" s="1"/>
      <c r="Y9" s="1"/>
      <c r="Z9" s="1"/>
    </row>
    <row r="10" spans="1:26" ht="14.5">
      <c r="A10" s="1"/>
      <c r="B10" s="6">
        <v>2025</v>
      </c>
      <c r="C10" s="15">
        <f t="shared" si="0"/>
        <v>7425</v>
      </c>
      <c r="D10" s="14">
        <f t="shared" si="1"/>
        <v>19074663044</v>
      </c>
      <c r="E10" s="14">
        <f t="shared" si="2"/>
        <v>10836128735</v>
      </c>
      <c r="F10" s="14">
        <f t="shared" si="3"/>
        <v>8907698932.5</v>
      </c>
      <c r="G10" s="28">
        <f t="shared" ref="G10:R10" si="4">SUM(G11:G22)</f>
        <v>217</v>
      </c>
      <c r="H10" s="14">
        <f t="shared" si="4"/>
        <v>488895000</v>
      </c>
      <c r="I10" s="14">
        <f t="shared" si="4"/>
        <v>243879500</v>
      </c>
      <c r="J10" s="14">
        <f t="shared" si="4"/>
        <v>211062875</v>
      </c>
      <c r="K10" s="28">
        <f t="shared" si="4"/>
        <v>964</v>
      </c>
      <c r="L10" s="14">
        <f t="shared" si="4"/>
        <v>3666944201</v>
      </c>
      <c r="M10" s="14">
        <f t="shared" si="4"/>
        <v>2233458701</v>
      </c>
      <c r="N10" s="14">
        <f t="shared" si="4"/>
        <v>1878633177</v>
      </c>
      <c r="O10" s="28">
        <f t="shared" si="4"/>
        <v>6244</v>
      </c>
      <c r="P10" s="14">
        <f t="shared" si="4"/>
        <v>14918823843</v>
      </c>
      <c r="Q10" s="14">
        <f t="shared" si="4"/>
        <v>8358790534</v>
      </c>
      <c r="R10" s="23">
        <f t="shared" si="4"/>
        <v>6818002880.5</v>
      </c>
      <c r="S10" s="1"/>
      <c r="T10" s="1"/>
      <c r="U10" s="1"/>
      <c r="V10" s="1"/>
      <c r="W10" s="1"/>
      <c r="X10" s="1"/>
      <c r="Y10" s="1"/>
      <c r="Z10" s="1"/>
    </row>
    <row r="11" spans="1:26" ht="14.5">
      <c r="A11" s="1"/>
      <c r="B11" s="8" t="s">
        <v>6</v>
      </c>
      <c r="C11" s="13">
        <f t="shared" si="0"/>
        <v>784</v>
      </c>
      <c r="D11" s="9">
        <f t="shared" si="1"/>
        <v>1415096005</v>
      </c>
      <c r="E11" s="9">
        <f t="shared" si="2"/>
        <v>907404255</v>
      </c>
      <c r="F11" s="9">
        <f t="shared" si="3"/>
        <v>673477025</v>
      </c>
      <c r="G11" s="13">
        <v>14</v>
      </c>
      <c r="H11" s="9">
        <v>36815000</v>
      </c>
      <c r="I11" s="9">
        <v>25240000</v>
      </c>
      <c r="J11" s="9">
        <v>20720000</v>
      </c>
      <c r="K11" s="13">
        <v>111</v>
      </c>
      <c r="L11" s="9">
        <v>369910000</v>
      </c>
      <c r="M11" s="9">
        <v>246360000</v>
      </c>
      <c r="N11" s="9">
        <v>121681125</v>
      </c>
      <c r="O11" s="13">
        <v>659</v>
      </c>
      <c r="P11" s="9">
        <v>1008371005</v>
      </c>
      <c r="Q11" s="9">
        <v>635804255</v>
      </c>
      <c r="R11" s="22">
        <v>531075900</v>
      </c>
      <c r="S11" s="1"/>
      <c r="T11" s="1"/>
      <c r="U11" s="1"/>
      <c r="V11" s="1"/>
      <c r="W11" s="1"/>
      <c r="X11" s="1"/>
      <c r="Y11" s="1"/>
      <c r="Z11" s="1"/>
    </row>
    <row r="12" spans="1:26" ht="14.5">
      <c r="A12" s="1"/>
      <c r="B12" s="8" t="s">
        <v>7</v>
      </c>
      <c r="C12" s="13">
        <f t="shared" si="0"/>
        <v>783</v>
      </c>
      <c r="D12" s="9">
        <f t="shared" si="1"/>
        <v>1561883656</v>
      </c>
      <c r="E12" s="9">
        <f t="shared" si="2"/>
        <v>983688206</v>
      </c>
      <c r="F12" s="9">
        <f t="shared" si="3"/>
        <v>904234919</v>
      </c>
      <c r="G12" s="13">
        <v>34</v>
      </c>
      <c r="H12" s="9">
        <v>53275000</v>
      </c>
      <c r="I12" s="9">
        <v>21975000</v>
      </c>
      <c r="J12" s="9">
        <v>18303750</v>
      </c>
      <c r="K12" s="13">
        <v>116</v>
      </c>
      <c r="L12" s="9">
        <v>372689100</v>
      </c>
      <c r="M12" s="9">
        <v>272386600</v>
      </c>
      <c r="N12" s="9">
        <v>314886600</v>
      </c>
      <c r="O12" s="13">
        <v>633</v>
      </c>
      <c r="P12" s="9">
        <v>1135919556</v>
      </c>
      <c r="Q12" s="9">
        <v>689326606</v>
      </c>
      <c r="R12" s="22">
        <v>571044569</v>
      </c>
      <c r="S12" s="1"/>
      <c r="T12" s="1"/>
      <c r="U12" s="1"/>
      <c r="V12" s="1"/>
      <c r="W12" s="1"/>
      <c r="X12" s="1"/>
      <c r="Y12" s="1"/>
      <c r="Z12" s="1"/>
    </row>
    <row r="13" spans="1:26" ht="14.5">
      <c r="A13" s="1"/>
      <c r="B13" s="8" t="s">
        <v>8</v>
      </c>
      <c r="C13" s="13">
        <f t="shared" si="0"/>
        <v>840</v>
      </c>
      <c r="D13" s="9">
        <f t="shared" si="1"/>
        <v>1652352501</v>
      </c>
      <c r="E13" s="9">
        <f t="shared" si="2"/>
        <v>1005261001</v>
      </c>
      <c r="F13" s="9">
        <f t="shared" si="3"/>
        <v>880866551</v>
      </c>
      <c r="G13" s="13">
        <v>20</v>
      </c>
      <c r="H13" s="9">
        <v>67250000</v>
      </c>
      <c r="I13" s="9">
        <v>38300000</v>
      </c>
      <c r="J13" s="9">
        <v>31862500</v>
      </c>
      <c r="K13" s="13">
        <v>120</v>
      </c>
      <c r="L13" s="9">
        <v>447181000</v>
      </c>
      <c r="M13" s="9">
        <v>237352250</v>
      </c>
      <c r="N13" s="9">
        <v>196821000</v>
      </c>
      <c r="O13" s="13">
        <v>700</v>
      </c>
      <c r="P13" s="9">
        <v>1137921501</v>
      </c>
      <c r="Q13" s="9">
        <v>729608751</v>
      </c>
      <c r="R13" s="22">
        <v>652183051</v>
      </c>
      <c r="S13" s="1"/>
      <c r="T13" s="1"/>
      <c r="U13" s="1"/>
      <c r="V13" s="1"/>
      <c r="W13" s="1"/>
      <c r="X13" s="1"/>
      <c r="Y13" s="1"/>
      <c r="Z13" s="1"/>
    </row>
    <row r="14" spans="1:26" ht="14.5">
      <c r="A14" s="1"/>
      <c r="B14" s="8" t="s">
        <v>9</v>
      </c>
      <c r="C14" s="13">
        <f t="shared" si="0"/>
        <v>540</v>
      </c>
      <c r="D14" s="9">
        <f t="shared" si="1"/>
        <v>1683808450</v>
      </c>
      <c r="E14" s="9">
        <f t="shared" si="2"/>
        <v>896005350</v>
      </c>
      <c r="F14" s="9">
        <f t="shared" si="3"/>
        <v>705706251</v>
      </c>
      <c r="G14" s="13">
        <v>11</v>
      </c>
      <c r="H14" s="9">
        <v>34850000</v>
      </c>
      <c r="I14" s="9">
        <v>18350000</v>
      </c>
      <c r="J14" s="9">
        <v>15575000</v>
      </c>
      <c r="K14" s="13">
        <v>73</v>
      </c>
      <c r="L14" s="9">
        <v>330580000</v>
      </c>
      <c r="M14" s="9">
        <v>165022000</v>
      </c>
      <c r="N14" s="9">
        <v>129103250</v>
      </c>
      <c r="O14" s="13">
        <v>456</v>
      </c>
      <c r="P14" s="9">
        <v>1318378450</v>
      </c>
      <c r="Q14" s="9">
        <v>712633350</v>
      </c>
      <c r="R14" s="22">
        <v>561028001</v>
      </c>
      <c r="S14" s="1"/>
      <c r="T14" s="1"/>
      <c r="U14" s="1"/>
      <c r="V14" s="1"/>
      <c r="W14" s="1"/>
      <c r="X14" s="1"/>
      <c r="Y14" s="1"/>
      <c r="Z14" s="1"/>
    </row>
    <row r="15" spans="1:26" ht="14.5">
      <c r="A15" s="1"/>
      <c r="B15" s="8" t="s">
        <v>10</v>
      </c>
      <c r="C15" s="13">
        <f t="shared" si="0"/>
        <v>460</v>
      </c>
      <c r="D15" s="9">
        <f t="shared" si="1"/>
        <v>1492074201</v>
      </c>
      <c r="E15" s="9">
        <f t="shared" si="2"/>
        <v>642232651</v>
      </c>
      <c r="F15" s="9">
        <f t="shared" si="3"/>
        <v>554660401</v>
      </c>
      <c r="G15" s="13">
        <v>5</v>
      </c>
      <c r="H15" s="9">
        <v>5600000</v>
      </c>
      <c r="I15" s="9">
        <v>2100000</v>
      </c>
      <c r="J15" s="9">
        <v>1412500</v>
      </c>
      <c r="K15" s="13">
        <v>66</v>
      </c>
      <c r="L15" s="9">
        <v>168590101</v>
      </c>
      <c r="M15" s="9">
        <v>91800051</v>
      </c>
      <c r="N15" s="9">
        <v>80441301</v>
      </c>
      <c r="O15" s="13">
        <v>389</v>
      </c>
      <c r="P15" s="9">
        <v>1317884100</v>
      </c>
      <c r="Q15" s="9">
        <v>548332600</v>
      </c>
      <c r="R15" s="22">
        <v>472806600</v>
      </c>
      <c r="S15" s="1"/>
      <c r="T15" s="1"/>
      <c r="U15" s="1"/>
      <c r="V15" s="1"/>
      <c r="W15" s="1"/>
      <c r="X15" s="1"/>
      <c r="Y15" s="1"/>
      <c r="Z15" s="1"/>
    </row>
    <row r="16" spans="1:26" ht="14.5">
      <c r="A16" s="1"/>
      <c r="B16" s="8" t="s">
        <v>11</v>
      </c>
      <c r="C16" s="13">
        <f t="shared" si="0"/>
        <v>509</v>
      </c>
      <c r="D16" s="9">
        <f t="shared" si="1"/>
        <v>1472412001</v>
      </c>
      <c r="E16" s="9">
        <f t="shared" si="2"/>
        <v>825288101</v>
      </c>
      <c r="F16" s="9">
        <f t="shared" si="3"/>
        <v>672112977</v>
      </c>
      <c r="G16" s="13">
        <v>10</v>
      </c>
      <c r="H16" s="9">
        <v>14350000</v>
      </c>
      <c r="I16" s="9">
        <v>12605000</v>
      </c>
      <c r="J16" s="9">
        <v>12417500</v>
      </c>
      <c r="K16" s="13">
        <v>53</v>
      </c>
      <c r="L16" s="9">
        <v>124350000</v>
      </c>
      <c r="M16" s="9">
        <v>95000000</v>
      </c>
      <c r="N16" s="9">
        <v>81188000</v>
      </c>
      <c r="O16" s="13">
        <v>446</v>
      </c>
      <c r="P16" s="9">
        <v>1333712001</v>
      </c>
      <c r="Q16" s="9">
        <v>717683101</v>
      </c>
      <c r="R16" s="22">
        <v>578507477</v>
      </c>
      <c r="S16" s="1"/>
      <c r="T16" s="1"/>
      <c r="U16" s="1"/>
      <c r="V16" s="1"/>
      <c r="W16" s="1"/>
      <c r="X16" s="1"/>
      <c r="Y16" s="1"/>
      <c r="Z16" s="1"/>
    </row>
    <row r="17" spans="1:26" ht="14.5">
      <c r="A17" s="1"/>
      <c r="B17" s="8" t="s">
        <v>12</v>
      </c>
      <c r="C17" s="13">
        <f t="shared" si="0"/>
        <v>645</v>
      </c>
      <c r="D17" s="9">
        <f t="shared" si="1"/>
        <v>1515359133</v>
      </c>
      <c r="E17" s="9">
        <f t="shared" si="2"/>
        <v>782272160</v>
      </c>
      <c r="F17" s="9">
        <f t="shared" si="3"/>
        <v>670211209</v>
      </c>
      <c r="G17" s="13">
        <v>8</v>
      </c>
      <c r="H17" s="9">
        <v>7110000</v>
      </c>
      <c r="I17" s="9">
        <v>2985000</v>
      </c>
      <c r="J17" s="9">
        <v>1803750</v>
      </c>
      <c r="K17" s="13">
        <v>102</v>
      </c>
      <c r="L17" s="9">
        <v>353799000</v>
      </c>
      <c r="M17" s="9">
        <v>178935000</v>
      </c>
      <c r="N17" s="9">
        <v>153315251</v>
      </c>
      <c r="O17" s="13">
        <v>535</v>
      </c>
      <c r="P17" s="9">
        <v>1154450133</v>
      </c>
      <c r="Q17" s="9">
        <v>600352160</v>
      </c>
      <c r="R17" s="22">
        <v>515092208</v>
      </c>
      <c r="S17" s="1"/>
      <c r="T17" s="1"/>
      <c r="U17" s="1"/>
      <c r="V17" s="1"/>
      <c r="W17" s="1"/>
      <c r="X17" s="1"/>
      <c r="Y17" s="1"/>
      <c r="Z17" s="1"/>
    </row>
    <row r="18" spans="1:26" ht="14.5">
      <c r="A18" s="1"/>
      <c r="B18" s="8" t="s">
        <v>13</v>
      </c>
      <c r="C18" s="13">
        <f t="shared" si="0"/>
        <v>625</v>
      </c>
      <c r="D18" s="9">
        <f t="shared" si="1"/>
        <v>1507525001</v>
      </c>
      <c r="E18" s="9">
        <f t="shared" si="2"/>
        <v>767739204</v>
      </c>
      <c r="F18" s="9">
        <f t="shared" si="3"/>
        <v>625201832</v>
      </c>
      <c r="G18" s="13">
        <v>45</v>
      </c>
      <c r="H18" s="9">
        <v>133860000</v>
      </c>
      <c r="I18" s="9">
        <v>49610000</v>
      </c>
      <c r="J18" s="9">
        <v>48620000</v>
      </c>
      <c r="K18" s="13">
        <v>63</v>
      </c>
      <c r="L18" s="9">
        <v>246555000</v>
      </c>
      <c r="M18" s="9">
        <v>107020000</v>
      </c>
      <c r="N18" s="9">
        <v>78422500</v>
      </c>
      <c r="O18" s="13">
        <v>517</v>
      </c>
      <c r="P18" s="9">
        <v>1127110001</v>
      </c>
      <c r="Q18" s="9">
        <v>611109204</v>
      </c>
      <c r="R18" s="22">
        <v>498159332</v>
      </c>
      <c r="S18" s="1"/>
      <c r="T18" s="1"/>
      <c r="U18" s="1"/>
      <c r="V18" s="1"/>
      <c r="W18" s="1"/>
      <c r="X18" s="1"/>
      <c r="Y18" s="1"/>
      <c r="Z18" s="1"/>
    </row>
    <row r="19" spans="1:26" ht="14.5">
      <c r="A19" s="1"/>
      <c r="B19" s="8" t="s">
        <v>14</v>
      </c>
      <c r="C19" s="13">
        <f t="shared" si="0"/>
        <v>708</v>
      </c>
      <c r="D19" s="9">
        <f t="shared" si="1"/>
        <v>1704789592</v>
      </c>
      <c r="E19" s="9">
        <f t="shared" si="2"/>
        <v>1022096503</v>
      </c>
      <c r="F19" s="9">
        <f t="shared" si="3"/>
        <v>844706387</v>
      </c>
      <c r="G19" s="13">
        <v>35</v>
      </c>
      <c r="H19" s="9">
        <v>54135000</v>
      </c>
      <c r="I19" s="9">
        <v>28933000</v>
      </c>
      <c r="J19" s="9">
        <v>24507000</v>
      </c>
      <c r="K19" s="13">
        <v>87</v>
      </c>
      <c r="L19" s="9">
        <v>404790000</v>
      </c>
      <c r="M19" s="9">
        <v>257452000</v>
      </c>
      <c r="N19" s="9">
        <v>222638300</v>
      </c>
      <c r="O19" s="13">
        <v>586</v>
      </c>
      <c r="P19" s="9">
        <v>1245864592</v>
      </c>
      <c r="Q19" s="9">
        <v>735711503</v>
      </c>
      <c r="R19" s="22">
        <v>597561087</v>
      </c>
      <c r="S19" s="1"/>
      <c r="T19" s="1"/>
      <c r="U19" s="1"/>
      <c r="V19" s="1"/>
      <c r="W19" s="1"/>
      <c r="X19" s="1"/>
      <c r="Y19" s="1"/>
      <c r="Z19" s="1"/>
    </row>
    <row r="20" spans="1:26" ht="14.5">
      <c r="A20" s="1"/>
      <c r="B20" s="8" t="s">
        <v>15</v>
      </c>
      <c r="C20" s="13">
        <f t="shared" si="0"/>
        <v>615</v>
      </c>
      <c r="D20" s="9">
        <f t="shared" si="1"/>
        <v>1906054500</v>
      </c>
      <c r="E20" s="9">
        <f t="shared" si="2"/>
        <v>1091342750</v>
      </c>
      <c r="F20" s="9">
        <f t="shared" si="3"/>
        <v>851975637</v>
      </c>
      <c r="G20" s="13">
        <v>12</v>
      </c>
      <c r="H20" s="9">
        <v>28600000</v>
      </c>
      <c r="I20" s="9">
        <v>12750000</v>
      </c>
      <c r="J20" s="9">
        <v>10525000</v>
      </c>
      <c r="K20" s="13">
        <v>73</v>
      </c>
      <c r="L20" s="9">
        <v>235355000</v>
      </c>
      <c r="M20" s="9">
        <v>155492500</v>
      </c>
      <c r="N20" s="9">
        <v>141393250</v>
      </c>
      <c r="O20" s="13">
        <v>530</v>
      </c>
      <c r="P20" s="9">
        <v>1642099500</v>
      </c>
      <c r="Q20" s="9">
        <v>923100250</v>
      </c>
      <c r="R20" s="22">
        <v>700057387</v>
      </c>
      <c r="S20" s="1"/>
      <c r="T20" s="1"/>
      <c r="U20" s="1"/>
      <c r="V20" s="1"/>
      <c r="W20" s="1"/>
      <c r="X20" s="1"/>
      <c r="Y20" s="1"/>
      <c r="Z20" s="1"/>
    </row>
    <row r="21" spans="1:26" ht="14.5">
      <c r="A21" s="1"/>
      <c r="B21" s="8" t="s">
        <v>16</v>
      </c>
      <c r="C21" s="13">
        <f t="shared" si="0"/>
        <v>470</v>
      </c>
      <c r="D21" s="9">
        <f t="shared" si="1"/>
        <v>1598369002</v>
      </c>
      <c r="E21" s="9">
        <f t="shared" si="2"/>
        <v>911139752</v>
      </c>
      <c r="F21" s="9">
        <f t="shared" si="3"/>
        <v>760506641.5</v>
      </c>
      <c r="G21" s="13">
        <v>14</v>
      </c>
      <c r="H21" s="9">
        <v>35400000</v>
      </c>
      <c r="I21" s="9">
        <v>17887500</v>
      </c>
      <c r="J21" s="9">
        <v>12246875</v>
      </c>
      <c r="K21" s="13">
        <v>52</v>
      </c>
      <c r="L21" s="9">
        <v>195955000</v>
      </c>
      <c r="M21" s="9">
        <v>125405000</v>
      </c>
      <c r="N21" s="9">
        <v>105867500</v>
      </c>
      <c r="O21" s="13">
        <v>404</v>
      </c>
      <c r="P21" s="9">
        <v>1367014002</v>
      </c>
      <c r="Q21" s="9">
        <v>767847252</v>
      </c>
      <c r="R21" s="22">
        <v>642392266.5</v>
      </c>
      <c r="S21" s="1"/>
      <c r="T21" s="1"/>
      <c r="U21" s="1"/>
      <c r="V21" s="1"/>
      <c r="W21" s="1"/>
      <c r="X21" s="1"/>
      <c r="Y21" s="1"/>
      <c r="Z21" s="1"/>
    </row>
    <row r="22" spans="1:26" ht="14.5">
      <c r="A22" s="1"/>
      <c r="B22" s="8" t="s">
        <v>17</v>
      </c>
      <c r="C22" s="13">
        <f t="shared" si="0"/>
        <v>446</v>
      </c>
      <c r="D22" s="9">
        <f t="shared" si="1"/>
        <v>1564939002</v>
      </c>
      <c r="E22" s="9">
        <f t="shared" si="2"/>
        <v>1001658802</v>
      </c>
      <c r="F22" s="9">
        <f t="shared" si="3"/>
        <v>764039102</v>
      </c>
      <c r="G22" s="13">
        <v>9</v>
      </c>
      <c r="H22" s="9">
        <v>17650000</v>
      </c>
      <c r="I22" s="9">
        <v>13144000</v>
      </c>
      <c r="J22" s="9">
        <v>13069000</v>
      </c>
      <c r="K22" s="13">
        <v>48</v>
      </c>
      <c r="L22" s="9">
        <v>417190000</v>
      </c>
      <c r="M22" s="9">
        <v>301233300</v>
      </c>
      <c r="N22" s="9">
        <v>252875100</v>
      </c>
      <c r="O22" s="13">
        <v>389</v>
      </c>
      <c r="P22" s="9">
        <v>1130099002</v>
      </c>
      <c r="Q22" s="9">
        <v>687281502</v>
      </c>
      <c r="R22" s="22">
        <v>498095002</v>
      </c>
      <c r="S22" s="1"/>
      <c r="T22" s="1"/>
      <c r="U22" s="1"/>
      <c r="V22" s="1"/>
      <c r="W22" s="1"/>
      <c r="X22" s="1"/>
      <c r="Y22" s="1"/>
      <c r="Z22" s="1"/>
    </row>
    <row r="23" spans="1:26" ht="14.5">
      <c r="A23" s="1"/>
      <c r="B23" s="6">
        <v>2026</v>
      </c>
      <c r="C23" s="15">
        <f t="shared" si="0"/>
        <v>2423</v>
      </c>
      <c r="D23" s="14">
        <f t="shared" si="1"/>
        <v>6405102417</v>
      </c>
      <c r="E23" s="14">
        <f t="shared" si="2"/>
        <v>3753072619</v>
      </c>
      <c r="F23" s="14">
        <f t="shared" si="3"/>
        <v>3091203605</v>
      </c>
      <c r="G23" s="28">
        <f t="shared" ref="G23:R23" si="5">SUM(G24:G26)</f>
        <v>43</v>
      </c>
      <c r="H23" s="14">
        <f t="shared" si="5"/>
        <v>187660000</v>
      </c>
      <c r="I23" s="14">
        <f t="shared" si="5"/>
        <v>160960000</v>
      </c>
      <c r="J23" s="14">
        <f t="shared" si="5"/>
        <v>144567500</v>
      </c>
      <c r="K23" s="28">
        <f t="shared" si="5"/>
        <v>282</v>
      </c>
      <c r="L23" s="14">
        <f t="shared" si="5"/>
        <v>1405077000</v>
      </c>
      <c r="M23" s="14">
        <f t="shared" si="5"/>
        <v>835827000</v>
      </c>
      <c r="N23" s="14">
        <f t="shared" si="5"/>
        <v>715291501</v>
      </c>
      <c r="O23" s="28">
        <f t="shared" si="5"/>
        <v>2098</v>
      </c>
      <c r="P23" s="14">
        <f t="shared" si="5"/>
        <v>4812365417</v>
      </c>
      <c r="Q23" s="14">
        <f t="shared" si="5"/>
        <v>2756285619</v>
      </c>
      <c r="R23" s="23">
        <f t="shared" si="5"/>
        <v>2231344604</v>
      </c>
      <c r="S23" s="1"/>
      <c r="T23" s="1"/>
      <c r="U23" s="1"/>
      <c r="V23" s="1"/>
      <c r="W23" s="1"/>
      <c r="X23" s="1"/>
      <c r="Y23" s="1"/>
      <c r="Z23" s="1"/>
    </row>
    <row r="24" spans="1:26" ht="14.5">
      <c r="A24" s="1"/>
      <c r="B24" s="8" t="s">
        <v>6</v>
      </c>
      <c r="C24" s="13">
        <f t="shared" si="0"/>
        <v>775</v>
      </c>
      <c r="D24" s="9">
        <f t="shared" si="1"/>
        <v>2088277990</v>
      </c>
      <c r="E24" s="9">
        <f t="shared" si="2"/>
        <v>1224315491</v>
      </c>
      <c r="F24" s="9">
        <f t="shared" si="3"/>
        <v>944226867</v>
      </c>
      <c r="G24" s="13">
        <v>15</v>
      </c>
      <c r="H24" s="9">
        <v>45600000</v>
      </c>
      <c r="I24" s="9">
        <v>33850000</v>
      </c>
      <c r="J24" s="9">
        <v>25267500</v>
      </c>
      <c r="K24" s="13">
        <v>75</v>
      </c>
      <c r="L24" s="9">
        <v>552315000</v>
      </c>
      <c r="M24" s="9">
        <v>335150000</v>
      </c>
      <c r="N24" s="9">
        <v>254069250</v>
      </c>
      <c r="O24" s="13">
        <v>685</v>
      </c>
      <c r="P24" s="9">
        <v>1490362990</v>
      </c>
      <c r="Q24" s="9">
        <v>855315491</v>
      </c>
      <c r="R24" s="22">
        <v>664890117</v>
      </c>
      <c r="S24" s="1"/>
      <c r="T24" s="1"/>
      <c r="U24" s="1"/>
      <c r="V24" s="1"/>
      <c r="W24" s="1"/>
      <c r="X24" s="1"/>
      <c r="Y24" s="1"/>
      <c r="Z24" s="1"/>
    </row>
    <row r="25" spans="1:26" ht="14.5">
      <c r="A25" s="1"/>
      <c r="B25" s="8" t="s">
        <v>7</v>
      </c>
      <c r="C25" s="13">
        <f t="shared" ref="C25" si="6">SUMIF($G$5:$R$5,$G$5,G25:R25)</f>
        <v>838</v>
      </c>
      <c r="D25" s="9">
        <f t="shared" ref="D25" si="7">SUMIF($G$5:$R$5,$H$5,G25:R25)</f>
        <v>1925309502</v>
      </c>
      <c r="E25" s="9">
        <f t="shared" ref="E25" si="8">SUMIF($G$5:$R$5,$I$5,G25:R25)</f>
        <v>1201841503</v>
      </c>
      <c r="F25" s="9">
        <f t="shared" ref="F25" si="9">SUMIF($G$5:$R$5,$J$5,G25:R25)</f>
        <v>972357752</v>
      </c>
      <c r="G25" s="13">
        <v>14</v>
      </c>
      <c r="H25" s="9">
        <v>43810000</v>
      </c>
      <c r="I25" s="9">
        <v>41860000</v>
      </c>
      <c r="J25" s="9">
        <v>37222500</v>
      </c>
      <c r="K25" s="13">
        <v>107</v>
      </c>
      <c r="L25" s="9">
        <v>294701000</v>
      </c>
      <c r="M25" s="9">
        <v>196631000</v>
      </c>
      <c r="N25" s="9">
        <v>176867250</v>
      </c>
      <c r="O25" s="13">
        <v>717</v>
      </c>
      <c r="P25" s="9">
        <v>1586798502</v>
      </c>
      <c r="Q25" s="9">
        <v>963350503</v>
      </c>
      <c r="R25" s="22">
        <v>758268002</v>
      </c>
      <c r="S25" s="1"/>
      <c r="T25" s="1"/>
      <c r="U25" s="1"/>
      <c r="V25" s="1"/>
      <c r="W25" s="1"/>
      <c r="X25" s="1"/>
      <c r="Y25" s="1"/>
      <c r="Z25" s="1"/>
    </row>
    <row r="26" spans="1:26" thickBot="1">
      <c r="A26" s="1"/>
      <c r="B26" s="16" t="s">
        <v>8</v>
      </c>
      <c r="C26" s="19">
        <f t="shared" si="0"/>
        <v>810</v>
      </c>
      <c r="D26" s="17">
        <f t="shared" si="1"/>
        <v>2391514925</v>
      </c>
      <c r="E26" s="17">
        <f t="shared" si="2"/>
        <v>1326915625</v>
      </c>
      <c r="F26" s="17">
        <f t="shared" si="3"/>
        <v>1174618986</v>
      </c>
      <c r="G26" s="19">
        <v>14</v>
      </c>
      <c r="H26" s="17">
        <v>98250000</v>
      </c>
      <c r="I26" s="17">
        <v>85250000</v>
      </c>
      <c r="J26" s="17">
        <v>82077500</v>
      </c>
      <c r="K26" s="19">
        <v>100</v>
      </c>
      <c r="L26" s="17">
        <v>558061000</v>
      </c>
      <c r="M26" s="17">
        <v>304046000</v>
      </c>
      <c r="N26" s="17">
        <v>284355001</v>
      </c>
      <c r="O26" s="19">
        <v>696</v>
      </c>
      <c r="P26" s="17">
        <v>1735203925</v>
      </c>
      <c r="Q26" s="17">
        <v>937619625</v>
      </c>
      <c r="R26" s="24">
        <v>808186485</v>
      </c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20" t="s">
        <v>46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21" t="s">
        <v>48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21" t="s">
        <v>47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sheetProtection algorithmName="SHA-512" hashValue="dGi1NpTAiXmx6cLzdKPV7tUTcZNNAP4qBD5R0p7BZNJsfOWNcqCV1aRsQF9c8GvGLF3JSRcKgF5wxuWUUYP50Q==" saltValue="IB4rL9DlGI/SE7uUQ0oSKg==" spinCount="100000" sheet="1" objects="1" scenarios="1"/>
  <mergeCells count="6">
    <mergeCell ref="G3:R3"/>
    <mergeCell ref="B4:B5"/>
    <mergeCell ref="C4:F4"/>
    <mergeCell ref="G4:J4"/>
    <mergeCell ref="K4:N4"/>
    <mergeCell ref="O4:R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Z999"/>
  <sheetViews>
    <sheetView showGridLines="0" tabSelected="1" workbookViewId="0">
      <pane xSplit="6" ySplit="5" topLeftCell="G6" activePane="bottomRight" state="frozen"/>
      <selection activeCell="E15" sqref="E15"/>
      <selection pane="topRight" activeCell="E15" sqref="E15"/>
      <selection pane="bottomLeft" activeCell="E15" sqref="E15"/>
      <selection pane="bottomRight" activeCell="B2" sqref="B2"/>
    </sheetView>
  </sheetViews>
  <sheetFormatPr defaultColWidth="14.453125" defaultRowHeight="15" customHeight="1"/>
  <cols>
    <col min="1" max="1" width="4.26953125" customWidth="1"/>
    <col min="2" max="2" width="15.7265625" customWidth="1"/>
    <col min="3" max="78" width="18.7265625" customWidth="1"/>
  </cols>
  <sheetData>
    <row r="1" spans="1:78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ht="13.5" customHeight="1">
      <c r="A2" s="1"/>
      <c r="B2" s="2" t="s">
        <v>41</v>
      </c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ht="13.5" customHeight="1">
      <c r="A3" s="1"/>
      <c r="B3" s="2" t="s">
        <v>49</v>
      </c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78" ht="14.5">
      <c r="A4" s="1"/>
      <c r="B4" s="35" t="s">
        <v>0</v>
      </c>
      <c r="C4" s="37" t="s">
        <v>1</v>
      </c>
      <c r="D4" s="38"/>
      <c r="E4" s="38"/>
      <c r="F4" s="39"/>
      <c r="G4" s="37" t="s">
        <v>18</v>
      </c>
      <c r="H4" s="38"/>
      <c r="I4" s="38"/>
      <c r="J4" s="39"/>
      <c r="K4" s="37" t="s">
        <v>19</v>
      </c>
      <c r="L4" s="38"/>
      <c r="M4" s="38"/>
      <c r="N4" s="39"/>
      <c r="O4" s="37" t="s">
        <v>20</v>
      </c>
      <c r="P4" s="38"/>
      <c r="Q4" s="38"/>
      <c r="R4" s="39"/>
      <c r="S4" s="37" t="s">
        <v>21</v>
      </c>
      <c r="T4" s="38"/>
      <c r="U4" s="38"/>
      <c r="V4" s="39"/>
      <c r="W4" s="37" t="s">
        <v>22</v>
      </c>
      <c r="X4" s="38"/>
      <c r="Y4" s="38"/>
      <c r="Z4" s="39"/>
      <c r="AA4" s="37" t="s">
        <v>23</v>
      </c>
      <c r="AB4" s="38"/>
      <c r="AC4" s="38"/>
      <c r="AD4" s="39"/>
      <c r="AE4" s="37" t="s">
        <v>24</v>
      </c>
      <c r="AF4" s="38"/>
      <c r="AG4" s="38"/>
      <c r="AH4" s="39"/>
      <c r="AI4" s="37" t="s">
        <v>25</v>
      </c>
      <c r="AJ4" s="38"/>
      <c r="AK4" s="38"/>
      <c r="AL4" s="39"/>
      <c r="AM4" s="37" t="s">
        <v>26</v>
      </c>
      <c r="AN4" s="38"/>
      <c r="AO4" s="38"/>
      <c r="AP4" s="39"/>
      <c r="AQ4" s="37" t="s">
        <v>27</v>
      </c>
      <c r="AR4" s="38"/>
      <c r="AS4" s="38"/>
      <c r="AT4" s="39"/>
      <c r="AU4" s="37" t="s">
        <v>28</v>
      </c>
      <c r="AV4" s="38"/>
      <c r="AW4" s="38"/>
      <c r="AX4" s="39"/>
      <c r="AY4" s="37" t="s">
        <v>29</v>
      </c>
      <c r="AZ4" s="38"/>
      <c r="BA4" s="38"/>
      <c r="BB4" s="39"/>
      <c r="BC4" s="37" t="s">
        <v>30</v>
      </c>
      <c r="BD4" s="38"/>
      <c r="BE4" s="38"/>
      <c r="BF4" s="39"/>
      <c r="BG4" s="37" t="s">
        <v>31</v>
      </c>
      <c r="BH4" s="38"/>
      <c r="BI4" s="38"/>
      <c r="BJ4" s="39"/>
      <c r="BK4" s="37" t="s">
        <v>32</v>
      </c>
      <c r="BL4" s="38"/>
      <c r="BM4" s="38"/>
      <c r="BN4" s="39"/>
      <c r="BO4" s="37" t="s">
        <v>33</v>
      </c>
      <c r="BP4" s="38"/>
      <c r="BQ4" s="38"/>
      <c r="BR4" s="39"/>
      <c r="BS4" s="37" t="s">
        <v>34</v>
      </c>
      <c r="BT4" s="38"/>
      <c r="BU4" s="38"/>
      <c r="BV4" s="39"/>
      <c r="BW4" s="37" t="s">
        <v>35</v>
      </c>
      <c r="BX4" s="38"/>
      <c r="BY4" s="38"/>
      <c r="BZ4" s="40"/>
    </row>
    <row r="5" spans="1:78" ht="42">
      <c r="A5" s="1"/>
      <c r="B5" s="36"/>
      <c r="C5" s="4" t="s">
        <v>2</v>
      </c>
      <c r="D5" s="4" t="s">
        <v>3</v>
      </c>
      <c r="E5" s="4" t="s">
        <v>4</v>
      </c>
      <c r="F5" s="4" t="s">
        <v>5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2</v>
      </c>
      <c r="L5" s="4" t="s">
        <v>3</v>
      </c>
      <c r="M5" s="4" t="s">
        <v>4</v>
      </c>
      <c r="N5" s="4" t="s">
        <v>5</v>
      </c>
      <c r="O5" s="4" t="s">
        <v>2</v>
      </c>
      <c r="P5" s="4" t="s">
        <v>3</v>
      </c>
      <c r="Q5" s="4" t="s">
        <v>4</v>
      </c>
      <c r="R5" s="4" t="s">
        <v>5</v>
      </c>
      <c r="S5" s="4" t="s">
        <v>2</v>
      </c>
      <c r="T5" s="4" t="s">
        <v>3</v>
      </c>
      <c r="U5" s="4" t="s">
        <v>4</v>
      </c>
      <c r="V5" s="4" t="s">
        <v>5</v>
      </c>
      <c r="W5" s="4" t="s">
        <v>2</v>
      </c>
      <c r="X5" s="4" t="s">
        <v>3</v>
      </c>
      <c r="Y5" s="4" t="s">
        <v>4</v>
      </c>
      <c r="Z5" s="4" t="s">
        <v>5</v>
      </c>
      <c r="AA5" s="4" t="s">
        <v>2</v>
      </c>
      <c r="AB5" s="4" t="s">
        <v>3</v>
      </c>
      <c r="AC5" s="4" t="s">
        <v>4</v>
      </c>
      <c r="AD5" s="4" t="s">
        <v>5</v>
      </c>
      <c r="AE5" s="4" t="s">
        <v>2</v>
      </c>
      <c r="AF5" s="4" t="s">
        <v>3</v>
      </c>
      <c r="AG5" s="4" t="s">
        <v>4</v>
      </c>
      <c r="AH5" s="4" t="s">
        <v>5</v>
      </c>
      <c r="AI5" s="4" t="s">
        <v>2</v>
      </c>
      <c r="AJ5" s="4" t="s">
        <v>3</v>
      </c>
      <c r="AK5" s="4" t="s">
        <v>4</v>
      </c>
      <c r="AL5" s="4" t="s">
        <v>5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2</v>
      </c>
      <c r="AR5" s="4" t="s">
        <v>3</v>
      </c>
      <c r="AS5" s="4" t="s">
        <v>4</v>
      </c>
      <c r="AT5" s="4" t="s">
        <v>5</v>
      </c>
      <c r="AU5" s="4" t="s">
        <v>2</v>
      </c>
      <c r="AV5" s="4" t="s">
        <v>3</v>
      </c>
      <c r="AW5" s="4" t="s">
        <v>4</v>
      </c>
      <c r="AX5" s="4" t="s">
        <v>5</v>
      </c>
      <c r="AY5" s="4" t="s">
        <v>2</v>
      </c>
      <c r="AZ5" s="4" t="s">
        <v>3</v>
      </c>
      <c r="BA5" s="4" t="s">
        <v>4</v>
      </c>
      <c r="BB5" s="4" t="s">
        <v>5</v>
      </c>
      <c r="BC5" s="4" t="s">
        <v>2</v>
      </c>
      <c r="BD5" s="4" t="s">
        <v>3</v>
      </c>
      <c r="BE5" s="4" t="s">
        <v>4</v>
      </c>
      <c r="BF5" s="4" t="s">
        <v>5</v>
      </c>
      <c r="BG5" s="4" t="s">
        <v>2</v>
      </c>
      <c r="BH5" s="4" t="s">
        <v>3</v>
      </c>
      <c r="BI5" s="4" t="s">
        <v>4</v>
      </c>
      <c r="BJ5" s="4" t="s">
        <v>5</v>
      </c>
      <c r="BK5" s="4" t="s">
        <v>2</v>
      </c>
      <c r="BL5" s="4" t="s">
        <v>3</v>
      </c>
      <c r="BM5" s="4" t="s">
        <v>4</v>
      </c>
      <c r="BN5" s="4" t="s">
        <v>5</v>
      </c>
      <c r="BO5" s="4" t="s">
        <v>2</v>
      </c>
      <c r="BP5" s="4" t="s">
        <v>3</v>
      </c>
      <c r="BQ5" s="4" t="s">
        <v>4</v>
      </c>
      <c r="BR5" s="4" t="s">
        <v>5</v>
      </c>
      <c r="BS5" s="4" t="s">
        <v>2</v>
      </c>
      <c r="BT5" s="4" t="s">
        <v>3</v>
      </c>
      <c r="BU5" s="4" t="s">
        <v>4</v>
      </c>
      <c r="BV5" s="4" t="s">
        <v>5</v>
      </c>
      <c r="BW5" s="4" t="s">
        <v>2</v>
      </c>
      <c r="BX5" s="4" t="s">
        <v>3</v>
      </c>
      <c r="BY5" s="4" t="s">
        <v>4</v>
      </c>
      <c r="BZ5" s="5" t="s">
        <v>5</v>
      </c>
    </row>
    <row r="6" spans="1:78" ht="14.5">
      <c r="A6" s="1"/>
      <c r="B6" s="6">
        <v>2021</v>
      </c>
      <c r="C6" s="15">
        <f t="shared" ref="C6:C26" si="0">SUMIF($G$5:$BZ$5,$G$5,G6:BZ6)</f>
        <v>3990</v>
      </c>
      <c r="D6" s="14">
        <f t="shared" ref="D6:D26" si="1">SUMIF($G$5:$BZ$5,$H$5,G6:BZ6)</f>
        <v>12040038647</v>
      </c>
      <c r="E6" s="14">
        <f t="shared" ref="E6:E26" si="2">SUMIF($G$5:$BZ$5,$I$5,G6:BZ6)</f>
        <v>5988315636.5900002</v>
      </c>
      <c r="F6" s="14">
        <f t="shared" ref="F6:F26" si="3">SUMIF($G$5:$BZ$5,$J$5,G6:BZ6)</f>
        <v>4725906710.5900002</v>
      </c>
      <c r="G6" s="15">
        <v>1790</v>
      </c>
      <c r="H6" s="14">
        <v>5049190444</v>
      </c>
      <c r="I6" s="14">
        <v>2653710733.5900002</v>
      </c>
      <c r="J6" s="14">
        <v>2110412782.5900002</v>
      </c>
      <c r="K6" s="15">
        <v>60</v>
      </c>
      <c r="L6" s="14">
        <v>176846000</v>
      </c>
      <c r="M6" s="14">
        <v>96386700</v>
      </c>
      <c r="N6" s="14">
        <v>85492950</v>
      </c>
      <c r="O6" s="15">
        <v>54</v>
      </c>
      <c r="P6" s="14">
        <v>544905000</v>
      </c>
      <c r="Q6" s="14">
        <v>215131250</v>
      </c>
      <c r="R6" s="14">
        <v>178481250</v>
      </c>
      <c r="S6" s="15">
        <v>47</v>
      </c>
      <c r="T6" s="14">
        <v>188710000</v>
      </c>
      <c r="U6" s="14">
        <v>62647500</v>
      </c>
      <c r="V6" s="14">
        <v>40446875</v>
      </c>
      <c r="W6" s="15">
        <v>359</v>
      </c>
      <c r="X6" s="14">
        <v>1366251000</v>
      </c>
      <c r="Y6" s="14">
        <v>562229500</v>
      </c>
      <c r="Z6" s="14">
        <v>415570500</v>
      </c>
      <c r="AA6" s="15">
        <v>652</v>
      </c>
      <c r="AB6" s="14">
        <v>1585770503</v>
      </c>
      <c r="AC6" s="14">
        <v>914675503</v>
      </c>
      <c r="AD6" s="14">
        <v>793129178</v>
      </c>
      <c r="AE6" s="15">
        <v>28</v>
      </c>
      <c r="AF6" s="14">
        <v>107450000</v>
      </c>
      <c r="AG6" s="14">
        <v>82225000</v>
      </c>
      <c r="AH6" s="14">
        <v>49718750</v>
      </c>
      <c r="AI6" s="15">
        <v>80</v>
      </c>
      <c r="AJ6" s="14">
        <v>254772700</v>
      </c>
      <c r="AK6" s="14">
        <v>127082700</v>
      </c>
      <c r="AL6" s="14">
        <v>107013175</v>
      </c>
      <c r="AM6" s="15">
        <v>86</v>
      </c>
      <c r="AN6" s="14">
        <v>234155000</v>
      </c>
      <c r="AO6" s="14">
        <v>73152750</v>
      </c>
      <c r="AP6" s="14">
        <v>63899850</v>
      </c>
      <c r="AQ6" s="15">
        <v>91</v>
      </c>
      <c r="AR6" s="14">
        <v>244120000</v>
      </c>
      <c r="AS6" s="14">
        <v>94346000</v>
      </c>
      <c r="AT6" s="14">
        <v>72131050</v>
      </c>
      <c r="AU6" s="15">
        <v>265</v>
      </c>
      <c r="AV6" s="14">
        <v>694856000</v>
      </c>
      <c r="AW6" s="14">
        <v>295383500</v>
      </c>
      <c r="AX6" s="14">
        <v>225359750</v>
      </c>
      <c r="AY6" s="15">
        <v>27</v>
      </c>
      <c r="AZ6" s="14">
        <v>121511000</v>
      </c>
      <c r="BA6" s="14">
        <v>39311000</v>
      </c>
      <c r="BB6" s="14">
        <v>16967250</v>
      </c>
      <c r="BC6" s="15">
        <v>36</v>
      </c>
      <c r="BD6" s="14">
        <v>160201000</v>
      </c>
      <c r="BE6" s="14">
        <v>77751000</v>
      </c>
      <c r="BF6" s="14">
        <v>48675100</v>
      </c>
      <c r="BG6" s="15">
        <v>110</v>
      </c>
      <c r="BH6" s="14">
        <v>342390000</v>
      </c>
      <c r="BI6" s="14">
        <v>219475000</v>
      </c>
      <c r="BJ6" s="14">
        <v>188100750</v>
      </c>
      <c r="BK6" s="15">
        <v>215</v>
      </c>
      <c r="BL6" s="14">
        <v>673160000</v>
      </c>
      <c r="BM6" s="14">
        <v>307572500</v>
      </c>
      <c r="BN6" s="14">
        <v>210187500</v>
      </c>
      <c r="BO6" s="15">
        <v>55</v>
      </c>
      <c r="BP6" s="14">
        <v>188400000</v>
      </c>
      <c r="BQ6" s="14">
        <v>111510000</v>
      </c>
      <c r="BR6" s="14">
        <v>76782500</v>
      </c>
      <c r="BS6" s="15">
        <v>30</v>
      </c>
      <c r="BT6" s="14">
        <v>87850000</v>
      </c>
      <c r="BU6" s="14">
        <v>44425000</v>
      </c>
      <c r="BV6" s="14">
        <v>32987500</v>
      </c>
      <c r="BW6" s="15">
        <v>5</v>
      </c>
      <c r="BX6" s="14">
        <v>19500000</v>
      </c>
      <c r="BY6" s="14">
        <v>11300000</v>
      </c>
      <c r="BZ6" s="23">
        <v>10550000</v>
      </c>
    </row>
    <row r="7" spans="1:78" ht="14.5">
      <c r="A7" s="1"/>
      <c r="B7" s="6">
        <v>2022</v>
      </c>
      <c r="C7" s="15">
        <f t="shared" si="0"/>
        <v>5131</v>
      </c>
      <c r="D7" s="14">
        <f t="shared" si="1"/>
        <v>16071377621</v>
      </c>
      <c r="E7" s="14">
        <f t="shared" si="2"/>
        <v>9381164129</v>
      </c>
      <c r="F7" s="14">
        <f t="shared" si="3"/>
        <v>7737912182.25</v>
      </c>
      <c r="G7" s="15">
        <v>2126</v>
      </c>
      <c r="H7" s="14">
        <v>7065373084</v>
      </c>
      <c r="I7" s="14">
        <v>4300225541</v>
      </c>
      <c r="J7" s="14">
        <v>3564002215.25</v>
      </c>
      <c r="K7" s="15">
        <v>58</v>
      </c>
      <c r="L7" s="14">
        <v>109171000</v>
      </c>
      <c r="M7" s="14">
        <v>75651000</v>
      </c>
      <c r="N7" s="14">
        <v>69821100</v>
      </c>
      <c r="O7" s="15">
        <v>82</v>
      </c>
      <c r="P7" s="14">
        <v>361714400</v>
      </c>
      <c r="Q7" s="14">
        <v>298274400</v>
      </c>
      <c r="R7" s="14">
        <v>292196800</v>
      </c>
      <c r="S7" s="15">
        <v>34</v>
      </c>
      <c r="T7" s="14">
        <v>154110000</v>
      </c>
      <c r="U7" s="14">
        <v>84780000</v>
      </c>
      <c r="V7" s="14">
        <v>81680000</v>
      </c>
      <c r="W7" s="15">
        <v>522</v>
      </c>
      <c r="X7" s="14">
        <v>1304389300</v>
      </c>
      <c r="Y7" s="14">
        <v>765934300</v>
      </c>
      <c r="Z7" s="14">
        <v>622948275</v>
      </c>
      <c r="AA7" s="15">
        <v>945</v>
      </c>
      <c r="AB7" s="14">
        <v>2612723636</v>
      </c>
      <c r="AC7" s="14">
        <v>1478233336</v>
      </c>
      <c r="AD7" s="14">
        <v>1234820576</v>
      </c>
      <c r="AE7" s="15">
        <v>53</v>
      </c>
      <c r="AF7" s="14">
        <v>170320000</v>
      </c>
      <c r="AG7" s="14">
        <v>85805000</v>
      </c>
      <c r="AH7" s="14">
        <v>66105000</v>
      </c>
      <c r="AI7" s="15">
        <v>120</v>
      </c>
      <c r="AJ7" s="14">
        <v>396338500</v>
      </c>
      <c r="AK7" s="14">
        <v>174236000</v>
      </c>
      <c r="AL7" s="14">
        <v>130679750</v>
      </c>
      <c r="AM7" s="15">
        <v>117</v>
      </c>
      <c r="AN7" s="14">
        <v>189970000</v>
      </c>
      <c r="AO7" s="14">
        <v>108967500</v>
      </c>
      <c r="AP7" s="14">
        <v>89054375</v>
      </c>
      <c r="AQ7" s="15">
        <v>115</v>
      </c>
      <c r="AR7" s="14">
        <v>201372000</v>
      </c>
      <c r="AS7" s="14">
        <v>107122100</v>
      </c>
      <c r="AT7" s="14">
        <v>84493300</v>
      </c>
      <c r="AU7" s="15">
        <v>310</v>
      </c>
      <c r="AV7" s="14">
        <v>1424638000</v>
      </c>
      <c r="AW7" s="14">
        <v>790988500</v>
      </c>
      <c r="AX7" s="14">
        <v>668010000</v>
      </c>
      <c r="AY7" s="15">
        <v>48</v>
      </c>
      <c r="AZ7" s="14">
        <v>321685000</v>
      </c>
      <c r="BA7" s="14">
        <v>140330000</v>
      </c>
      <c r="BB7" s="14">
        <v>86082250</v>
      </c>
      <c r="BC7" s="15">
        <v>52</v>
      </c>
      <c r="BD7" s="14">
        <v>83445000</v>
      </c>
      <c r="BE7" s="14">
        <v>49615000</v>
      </c>
      <c r="BF7" s="14">
        <v>44861939</v>
      </c>
      <c r="BG7" s="15">
        <v>148</v>
      </c>
      <c r="BH7" s="14">
        <v>438370500</v>
      </c>
      <c r="BI7" s="14">
        <v>204694250</v>
      </c>
      <c r="BJ7" s="14">
        <v>131684000</v>
      </c>
      <c r="BK7" s="15">
        <v>265</v>
      </c>
      <c r="BL7" s="14">
        <v>736128000</v>
      </c>
      <c r="BM7" s="14">
        <v>390510250</v>
      </c>
      <c r="BN7" s="14">
        <v>303518775</v>
      </c>
      <c r="BO7" s="15">
        <v>84</v>
      </c>
      <c r="BP7" s="14">
        <v>338292601</v>
      </c>
      <c r="BQ7" s="14">
        <v>191339352</v>
      </c>
      <c r="BR7" s="14">
        <v>164768727</v>
      </c>
      <c r="BS7" s="15">
        <v>40</v>
      </c>
      <c r="BT7" s="14">
        <v>54236600</v>
      </c>
      <c r="BU7" s="14">
        <v>37057600</v>
      </c>
      <c r="BV7" s="14">
        <v>26735100</v>
      </c>
      <c r="BW7" s="15">
        <v>12</v>
      </c>
      <c r="BX7" s="14">
        <v>109100000</v>
      </c>
      <c r="BY7" s="14">
        <v>97400000</v>
      </c>
      <c r="BZ7" s="23">
        <v>76450000</v>
      </c>
    </row>
    <row r="8" spans="1:78" ht="14.5">
      <c r="A8" s="1"/>
      <c r="B8" s="6">
        <v>2023</v>
      </c>
      <c r="C8" s="15">
        <f t="shared" si="0"/>
        <v>6787</v>
      </c>
      <c r="D8" s="14">
        <f t="shared" si="1"/>
        <v>20068868391</v>
      </c>
      <c r="E8" s="14">
        <f t="shared" si="2"/>
        <v>10553896694</v>
      </c>
      <c r="F8" s="14">
        <f t="shared" si="3"/>
        <v>8890452622</v>
      </c>
      <c r="G8" s="15">
        <v>2853</v>
      </c>
      <c r="H8" s="14">
        <v>8650712017</v>
      </c>
      <c r="I8" s="14">
        <v>4460662318</v>
      </c>
      <c r="J8" s="14">
        <v>3740029656</v>
      </c>
      <c r="K8" s="15">
        <v>79</v>
      </c>
      <c r="L8" s="14">
        <v>209670015</v>
      </c>
      <c r="M8" s="14">
        <v>91385015</v>
      </c>
      <c r="N8" s="14">
        <v>182496267</v>
      </c>
      <c r="O8" s="15">
        <v>132</v>
      </c>
      <c r="P8" s="14">
        <v>361964988</v>
      </c>
      <c r="Q8" s="14">
        <v>178118988</v>
      </c>
      <c r="R8" s="14">
        <v>147839369</v>
      </c>
      <c r="S8" s="15">
        <v>55</v>
      </c>
      <c r="T8" s="14">
        <v>173237500</v>
      </c>
      <c r="U8" s="14">
        <v>135603750</v>
      </c>
      <c r="V8" s="14">
        <v>123035750</v>
      </c>
      <c r="W8" s="15">
        <v>693</v>
      </c>
      <c r="X8" s="14">
        <v>2123829501</v>
      </c>
      <c r="Y8" s="14">
        <v>1207486501</v>
      </c>
      <c r="Z8" s="14">
        <v>1028478576</v>
      </c>
      <c r="AA8" s="15">
        <v>1167</v>
      </c>
      <c r="AB8" s="14">
        <v>2170171111</v>
      </c>
      <c r="AC8" s="14">
        <v>1243151862</v>
      </c>
      <c r="AD8" s="14">
        <v>1031834407</v>
      </c>
      <c r="AE8" s="15">
        <v>78</v>
      </c>
      <c r="AF8" s="14">
        <v>453792002</v>
      </c>
      <c r="AG8" s="14">
        <v>243877002</v>
      </c>
      <c r="AH8" s="14">
        <v>198894502</v>
      </c>
      <c r="AI8" s="15">
        <v>152</v>
      </c>
      <c r="AJ8" s="14">
        <v>563354002</v>
      </c>
      <c r="AK8" s="14">
        <v>228954002</v>
      </c>
      <c r="AL8" s="14">
        <v>169692752</v>
      </c>
      <c r="AM8" s="15">
        <v>169</v>
      </c>
      <c r="AN8" s="14">
        <v>530431000</v>
      </c>
      <c r="AO8" s="14">
        <v>363658000</v>
      </c>
      <c r="AP8" s="14">
        <v>329120500</v>
      </c>
      <c r="AQ8" s="15">
        <v>159</v>
      </c>
      <c r="AR8" s="14">
        <v>246873261</v>
      </c>
      <c r="AS8" s="14">
        <v>154160761</v>
      </c>
      <c r="AT8" s="14">
        <v>128570761</v>
      </c>
      <c r="AU8" s="15">
        <v>462</v>
      </c>
      <c r="AV8" s="14">
        <v>1410419500</v>
      </c>
      <c r="AW8" s="14">
        <v>632076000</v>
      </c>
      <c r="AX8" s="14">
        <v>477488750</v>
      </c>
      <c r="AY8" s="15">
        <v>94</v>
      </c>
      <c r="AZ8" s="14">
        <v>525438000</v>
      </c>
      <c r="BA8" s="14">
        <v>324041000</v>
      </c>
      <c r="BB8" s="14">
        <v>294326750</v>
      </c>
      <c r="BC8" s="15">
        <v>67</v>
      </c>
      <c r="BD8" s="14">
        <v>419408100</v>
      </c>
      <c r="BE8" s="14">
        <v>135183100</v>
      </c>
      <c r="BF8" s="14">
        <v>108933100</v>
      </c>
      <c r="BG8" s="15">
        <v>143</v>
      </c>
      <c r="BH8" s="14">
        <v>571535000</v>
      </c>
      <c r="BI8" s="14">
        <v>330035000</v>
      </c>
      <c r="BJ8" s="14">
        <v>259287500</v>
      </c>
      <c r="BK8" s="15">
        <v>297</v>
      </c>
      <c r="BL8" s="14">
        <v>892160394</v>
      </c>
      <c r="BM8" s="14">
        <v>463146395</v>
      </c>
      <c r="BN8" s="14">
        <v>380016482</v>
      </c>
      <c r="BO8" s="15">
        <v>123</v>
      </c>
      <c r="BP8" s="14">
        <v>565992000</v>
      </c>
      <c r="BQ8" s="14">
        <v>272797000</v>
      </c>
      <c r="BR8" s="14">
        <v>225378250</v>
      </c>
      <c r="BS8" s="15">
        <v>57</v>
      </c>
      <c r="BT8" s="14">
        <v>156380000</v>
      </c>
      <c r="BU8" s="14">
        <v>68760000</v>
      </c>
      <c r="BV8" s="14">
        <v>44604250</v>
      </c>
      <c r="BW8" s="15">
        <v>7</v>
      </c>
      <c r="BX8" s="14">
        <v>43500000</v>
      </c>
      <c r="BY8" s="14">
        <v>20800000</v>
      </c>
      <c r="BZ8" s="23">
        <v>20425000</v>
      </c>
    </row>
    <row r="9" spans="1:78" ht="14.5">
      <c r="A9" s="1"/>
      <c r="B9" s="6">
        <v>2024</v>
      </c>
      <c r="C9" s="15">
        <f t="shared" si="0"/>
        <v>8699</v>
      </c>
      <c r="D9" s="14">
        <f t="shared" si="1"/>
        <v>20826920581</v>
      </c>
      <c r="E9" s="14">
        <f t="shared" si="2"/>
        <v>11958322380</v>
      </c>
      <c r="F9" s="14">
        <f t="shared" si="3"/>
        <v>9924338338</v>
      </c>
      <c r="G9" s="15">
        <v>3532</v>
      </c>
      <c r="H9" s="14">
        <v>7834814713</v>
      </c>
      <c r="I9" s="14">
        <v>4276565764</v>
      </c>
      <c r="J9" s="14">
        <v>3535261904.5</v>
      </c>
      <c r="K9" s="15">
        <v>107</v>
      </c>
      <c r="L9" s="14">
        <v>359585030</v>
      </c>
      <c r="M9" s="14">
        <v>269407526</v>
      </c>
      <c r="N9" s="14">
        <v>260873276</v>
      </c>
      <c r="O9" s="15">
        <v>148</v>
      </c>
      <c r="P9" s="14">
        <v>287574100</v>
      </c>
      <c r="Q9" s="14">
        <v>174326600</v>
      </c>
      <c r="R9" s="14">
        <v>147986850</v>
      </c>
      <c r="S9" s="15">
        <v>67</v>
      </c>
      <c r="T9" s="14">
        <v>141170000</v>
      </c>
      <c r="U9" s="14">
        <v>93865000</v>
      </c>
      <c r="V9" s="14">
        <v>66167000</v>
      </c>
      <c r="W9" s="15">
        <v>1095</v>
      </c>
      <c r="X9" s="14">
        <v>2936544943</v>
      </c>
      <c r="Y9" s="14">
        <v>1829640293</v>
      </c>
      <c r="Z9" s="14">
        <v>1493541738</v>
      </c>
      <c r="AA9" s="15">
        <v>1629</v>
      </c>
      <c r="AB9" s="14">
        <v>3094193590</v>
      </c>
      <c r="AC9" s="14">
        <v>1697815842</v>
      </c>
      <c r="AD9" s="14">
        <v>1406254051.5</v>
      </c>
      <c r="AE9" s="15">
        <v>94</v>
      </c>
      <c r="AF9" s="14">
        <v>539006000</v>
      </c>
      <c r="AG9" s="14">
        <v>438183500</v>
      </c>
      <c r="AH9" s="14">
        <v>349712750</v>
      </c>
      <c r="AI9" s="15">
        <v>165</v>
      </c>
      <c r="AJ9" s="14">
        <v>939859000</v>
      </c>
      <c r="AK9" s="14">
        <v>390195100</v>
      </c>
      <c r="AL9" s="14">
        <v>270038850</v>
      </c>
      <c r="AM9" s="15">
        <v>211</v>
      </c>
      <c r="AN9" s="14">
        <v>533517501</v>
      </c>
      <c r="AO9" s="14">
        <v>349637501</v>
      </c>
      <c r="AP9" s="14">
        <v>309404314</v>
      </c>
      <c r="AQ9" s="15">
        <v>191</v>
      </c>
      <c r="AR9" s="14">
        <v>384218000</v>
      </c>
      <c r="AS9" s="14">
        <v>215968500</v>
      </c>
      <c r="AT9" s="14">
        <v>155314250</v>
      </c>
      <c r="AU9" s="15">
        <v>542</v>
      </c>
      <c r="AV9" s="14">
        <v>1255108601</v>
      </c>
      <c r="AW9" s="14">
        <v>683490401</v>
      </c>
      <c r="AX9" s="14">
        <v>536831526</v>
      </c>
      <c r="AY9" s="15">
        <v>96</v>
      </c>
      <c r="AZ9" s="14">
        <v>254400101</v>
      </c>
      <c r="BA9" s="14">
        <v>137390101</v>
      </c>
      <c r="BB9" s="14">
        <v>122048601</v>
      </c>
      <c r="BC9" s="15">
        <v>92</v>
      </c>
      <c r="BD9" s="14">
        <v>397545000</v>
      </c>
      <c r="BE9" s="14">
        <v>287895000</v>
      </c>
      <c r="BF9" s="14">
        <v>278306250</v>
      </c>
      <c r="BG9" s="15">
        <v>184</v>
      </c>
      <c r="BH9" s="14">
        <v>450711001</v>
      </c>
      <c r="BI9" s="14">
        <v>281603001</v>
      </c>
      <c r="BJ9" s="14">
        <v>253077000</v>
      </c>
      <c r="BK9" s="15">
        <v>355</v>
      </c>
      <c r="BL9" s="14">
        <v>875530000</v>
      </c>
      <c r="BM9" s="14">
        <v>503293500</v>
      </c>
      <c r="BN9" s="14">
        <v>438314250</v>
      </c>
      <c r="BO9" s="15">
        <v>118</v>
      </c>
      <c r="BP9" s="14">
        <v>411798001</v>
      </c>
      <c r="BQ9" s="14">
        <v>230149751</v>
      </c>
      <c r="BR9" s="14">
        <v>207950477</v>
      </c>
      <c r="BS9" s="15">
        <v>58</v>
      </c>
      <c r="BT9" s="14">
        <v>92115000</v>
      </c>
      <c r="BU9" s="14">
        <v>67915000</v>
      </c>
      <c r="BV9" s="14">
        <v>62575250</v>
      </c>
      <c r="BW9" s="15">
        <v>15</v>
      </c>
      <c r="BX9" s="14">
        <v>39230000</v>
      </c>
      <c r="BY9" s="14">
        <v>30980000</v>
      </c>
      <c r="BZ9" s="23">
        <v>30680000</v>
      </c>
    </row>
    <row r="10" spans="1:78" ht="14.5">
      <c r="A10" s="1"/>
      <c r="B10" s="6">
        <v>2025</v>
      </c>
      <c r="C10" s="15">
        <f t="shared" si="0"/>
        <v>7425</v>
      </c>
      <c r="D10" s="14">
        <f t="shared" si="1"/>
        <v>19074663044</v>
      </c>
      <c r="E10" s="14">
        <f t="shared" si="2"/>
        <v>10836128735</v>
      </c>
      <c r="F10" s="14">
        <f t="shared" si="3"/>
        <v>8907698932.5</v>
      </c>
      <c r="G10" s="15">
        <f t="shared" ref="G10:BZ10" si="4">SUM(G11:G22)</f>
        <v>2895</v>
      </c>
      <c r="H10" s="14">
        <f t="shared" si="4"/>
        <v>7823919119</v>
      </c>
      <c r="I10" s="14">
        <f t="shared" si="4"/>
        <v>4133489322</v>
      </c>
      <c r="J10" s="14">
        <f t="shared" si="4"/>
        <v>3503793964</v>
      </c>
      <c r="K10" s="15">
        <f t="shared" si="4"/>
        <v>114</v>
      </c>
      <c r="L10" s="14">
        <f t="shared" si="4"/>
        <v>272087002</v>
      </c>
      <c r="M10" s="14">
        <f t="shared" si="4"/>
        <v>162003002</v>
      </c>
      <c r="N10" s="14">
        <f t="shared" si="4"/>
        <v>147004002</v>
      </c>
      <c r="O10" s="15">
        <f t="shared" si="4"/>
        <v>150</v>
      </c>
      <c r="P10" s="14">
        <f t="shared" si="4"/>
        <v>435030000</v>
      </c>
      <c r="Q10" s="14">
        <f t="shared" si="4"/>
        <v>270131000</v>
      </c>
      <c r="R10" s="14">
        <f t="shared" si="4"/>
        <v>193311025</v>
      </c>
      <c r="S10" s="15">
        <f t="shared" si="4"/>
        <v>71</v>
      </c>
      <c r="T10" s="14">
        <f t="shared" si="4"/>
        <v>310652000</v>
      </c>
      <c r="U10" s="14">
        <f t="shared" si="4"/>
        <v>136824000</v>
      </c>
      <c r="V10" s="14">
        <f t="shared" si="4"/>
        <v>91763500</v>
      </c>
      <c r="W10" s="15">
        <f t="shared" si="4"/>
        <v>975</v>
      </c>
      <c r="X10" s="14">
        <f t="shared" si="4"/>
        <v>2183680265</v>
      </c>
      <c r="Y10" s="14">
        <f t="shared" si="4"/>
        <v>1323563002</v>
      </c>
      <c r="Z10" s="14">
        <f t="shared" si="4"/>
        <v>1125086123</v>
      </c>
      <c r="AA10" s="15">
        <f t="shared" si="4"/>
        <v>1293</v>
      </c>
      <c r="AB10" s="14">
        <f t="shared" si="4"/>
        <v>2745609151</v>
      </c>
      <c r="AC10" s="14">
        <f t="shared" si="4"/>
        <v>1559886902</v>
      </c>
      <c r="AD10" s="14">
        <f t="shared" si="4"/>
        <v>1240312519.5</v>
      </c>
      <c r="AE10" s="15">
        <f t="shared" si="4"/>
        <v>85</v>
      </c>
      <c r="AF10" s="14">
        <f t="shared" si="4"/>
        <v>289626000</v>
      </c>
      <c r="AG10" s="14">
        <f t="shared" si="4"/>
        <v>195591000</v>
      </c>
      <c r="AH10" s="14">
        <f t="shared" si="4"/>
        <v>172478501</v>
      </c>
      <c r="AI10" s="15">
        <f t="shared" si="4"/>
        <v>173</v>
      </c>
      <c r="AJ10" s="14">
        <f t="shared" si="4"/>
        <v>564155002</v>
      </c>
      <c r="AK10" s="14">
        <f t="shared" si="4"/>
        <v>316012502</v>
      </c>
      <c r="AL10" s="14">
        <f t="shared" si="4"/>
        <v>203292507</v>
      </c>
      <c r="AM10" s="15">
        <f t="shared" si="4"/>
        <v>156</v>
      </c>
      <c r="AN10" s="14">
        <f t="shared" si="4"/>
        <v>344720000</v>
      </c>
      <c r="AO10" s="14">
        <f t="shared" si="4"/>
        <v>257853500</v>
      </c>
      <c r="AP10" s="14">
        <f t="shared" si="4"/>
        <v>184417625</v>
      </c>
      <c r="AQ10" s="15">
        <f t="shared" si="4"/>
        <v>193</v>
      </c>
      <c r="AR10" s="14">
        <f t="shared" si="4"/>
        <v>401549001</v>
      </c>
      <c r="AS10" s="14">
        <f t="shared" si="4"/>
        <v>246610751</v>
      </c>
      <c r="AT10" s="14">
        <f t="shared" si="4"/>
        <v>188024436</v>
      </c>
      <c r="AU10" s="15">
        <f t="shared" si="4"/>
        <v>476</v>
      </c>
      <c r="AV10" s="14">
        <f t="shared" si="4"/>
        <v>1218294300</v>
      </c>
      <c r="AW10" s="14">
        <f t="shared" si="4"/>
        <v>770887700</v>
      </c>
      <c r="AX10" s="14">
        <f t="shared" si="4"/>
        <v>605552076</v>
      </c>
      <c r="AY10" s="15">
        <f t="shared" si="4"/>
        <v>101</v>
      </c>
      <c r="AZ10" s="14">
        <f t="shared" si="4"/>
        <v>294770003</v>
      </c>
      <c r="BA10" s="14">
        <f t="shared" si="4"/>
        <v>180300003</v>
      </c>
      <c r="BB10" s="14">
        <f t="shared" si="4"/>
        <v>160597503</v>
      </c>
      <c r="BC10" s="15">
        <f t="shared" si="4"/>
        <v>59</v>
      </c>
      <c r="BD10" s="14">
        <f t="shared" si="4"/>
        <v>136415100</v>
      </c>
      <c r="BE10" s="14">
        <f t="shared" si="4"/>
        <v>78530350</v>
      </c>
      <c r="BF10" s="14">
        <f t="shared" si="4"/>
        <v>66217850</v>
      </c>
      <c r="BG10" s="15">
        <f t="shared" si="4"/>
        <v>184</v>
      </c>
      <c r="BH10" s="14">
        <f t="shared" si="4"/>
        <v>334728000</v>
      </c>
      <c r="BI10" s="14">
        <f t="shared" si="4"/>
        <v>208057650</v>
      </c>
      <c r="BJ10" s="14">
        <f t="shared" si="4"/>
        <v>166803250</v>
      </c>
      <c r="BK10" s="15">
        <f t="shared" si="4"/>
        <v>320</v>
      </c>
      <c r="BL10" s="14">
        <f t="shared" si="4"/>
        <v>1130727101</v>
      </c>
      <c r="BM10" s="14">
        <f t="shared" si="4"/>
        <v>648084551</v>
      </c>
      <c r="BN10" s="14">
        <f t="shared" si="4"/>
        <v>557859926</v>
      </c>
      <c r="BO10" s="15">
        <f t="shared" si="4"/>
        <v>101</v>
      </c>
      <c r="BP10" s="14">
        <f t="shared" si="4"/>
        <v>320200000</v>
      </c>
      <c r="BQ10" s="14">
        <f t="shared" si="4"/>
        <v>146615000</v>
      </c>
      <c r="BR10" s="14">
        <f t="shared" si="4"/>
        <v>119438750</v>
      </c>
      <c r="BS10" s="15">
        <f t="shared" si="4"/>
        <v>67</v>
      </c>
      <c r="BT10" s="14">
        <f t="shared" si="4"/>
        <v>195001000</v>
      </c>
      <c r="BU10" s="14">
        <f t="shared" si="4"/>
        <v>133988500</v>
      </c>
      <c r="BV10" s="14">
        <f t="shared" si="4"/>
        <v>119745375</v>
      </c>
      <c r="BW10" s="15">
        <f t="shared" si="4"/>
        <v>12</v>
      </c>
      <c r="BX10" s="14">
        <f t="shared" si="4"/>
        <v>73500000</v>
      </c>
      <c r="BY10" s="14">
        <f t="shared" si="4"/>
        <v>67700000</v>
      </c>
      <c r="BZ10" s="23">
        <f t="shared" si="4"/>
        <v>62000000</v>
      </c>
    </row>
    <row r="11" spans="1:78" ht="14.5">
      <c r="A11" s="7"/>
      <c r="B11" s="8" t="s">
        <v>6</v>
      </c>
      <c r="C11" s="13">
        <f t="shared" si="0"/>
        <v>784</v>
      </c>
      <c r="D11" s="9">
        <f t="shared" si="1"/>
        <v>1415096005</v>
      </c>
      <c r="E11" s="9">
        <f t="shared" si="2"/>
        <v>907404255</v>
      </c>
      <c r="F11" s="9">
        <f t="shared" si="3"/>
        <v>673477025</v>
      </c>
      <c r="G11" s="13">
        <v>325</v>
      </c>
      <c r="H11" s="9">
        <v>537651001</v>
      </c>
      <c r="I11" s="9">
        <v>367095501</v>
      </c>
      <c r="J11" s="9">
        <v>236889201</v>
      </c>
      <c r="K11" s="13">
        <v>12</v>
      </c>
      <c r="L11" s="9">
        <v>5225001</v>
      </c>
      <c r="M11" s="9">
        <v>5125001</v>
      </c>
      <c r="N11" s="9">
        <v>5125001</v>
      </c>
      <c r="O11" s="13">
        <v>16</v>
      </c>
      <c r="P11" s="9">
        <v>117550000</v>
      </c>
      <c r="Q11" s="9">
        <v>47825000</v>
      </c>
      <c r="R11" s="9">
        <v>30862500</v>
      </c>
      <c r="S11" s="13">
        <v>7</v>
      </c>
      <c r="T11" s="9">
        <v>20255000</v>
      </c>
      <c r="U11" s="9">
        <v>5930000</v>
      </c>
      <c r="V11" s="9">
        <v>3472500</v>
      </c>
      <c r="W11" s="13">
        <v>87</v>
      </c>
      <c r="X11" s="9">
        <v>182454001</v>
      </c>
      <c r="Y11" s="9">
        <v>134154001</v>
      </c>
      <c r="Z11" s="9">
        <v>108411501</v>
      </c>
      <c r="AA11" s="13">
        <v>134</v>
      </c>
      <c r="AB11" s="9">
        <v>185564001</v>
      </c>
      <c r="AC11" s="9">
        <v>125154001</v>
      </c>
      <c r="AD11" s="9">
        <v>98494066</v>
      </c>
      <c r="AE11" s="13">
        <v>10</v>
      </c>
      <c r="AF11" s="9">
        <v>42501000</v>
      </c>
      <c r="AG11" s="9">
        <v>21876000</v>
      </c>
      <c r="AH11" s="9">
        <v>15651000</v>
      </c>
      <c r="AI11" s="13">
        <v>25</v>
      </c>
      <c r="AJ11" s="9">
        <v>46915000</v>
      </c>
      <c r="AK11" s="9">
        <v>17637500</v>
      </c>
      <c r="AL11" s="9">
        <v>12916255</v>
      </c>
      <c r="AM11" s="13">
        <v>16</v>
      </c>
      <c r="AN11" s="9">
        <v>55150000</v>
      </c>
      <c r="AO11" s="9">
        <v>49275000</v>
      </c>
      <c r="AP11" s="9">
        <v>42743750</v>
      </c>
      <c r="AQ11" s="13">
        <v>11</v>
      </c>
      <c r="AR11" s="9">
        <v>28000000</v>
      </c>
      <c r="AS11" s="9">
        <v>19350000</v>
      </c>
      <c r="AT11" s="9">
        <v>18287500</v>
      </c>
      <c r="AU11" s="13">
        <v>34</v>
      </c>
      <c r="AV11" s="9">
        <v>42660000</v>
      </c>
      <c r="AW11" s="9">
        <v>29635000</v>
      </c>
      <c r="AX11" s="9">
        <v>27955000</v>
      </c>
      <c r="AY11" s="13">
        <v>11</v>
      </c>
      <c r="AZ11" s="9">
        <v>19760000</v>
      </c>
      <c r="BA11" s="9">
        <v>15760000</v>
      </c>
      <c r="BB11" s="9">
        <v>15260000</v>
      </c>
      <c r="BC11" s="13">
        <v>6</v>
      </c>
      <c r="BD11" s="9">
        <v>17235000</v>
      </c>
      <c r="BE11" s="9">
        <v>4985000</v>
      </c>
      <c r="BF11" s="9">
        <v>4797500</v>
      </c>
      <c r="BG11" s="13">
        <v>24</v>
      </c>
      <c r="BH11" s="9">
        <v>27750000</v>
      </c>
      <c r="BI11" s="9">
        <v>20531250</v>
      </c>
      <c r="BJ11" s="9">
        <v>14491250</v>
      </c>
      <c r="BK11" s="13">
        <v>45</v>
      </c>
      <c r="BL11" s="9">
        <v>43926001</v>
      </c>
      <c r="BM11" s="9">
        <v>23571001</v>
      </c>
      <c r="BN11" s="9">
        <v>19760001</v>
      </c>
      <c r="BO11" s="13">
        <v>6</v>
      </c>
      <c r="BP11" s="9">
        <v>14000000</v>
      </c>
      <c r="BQ11" s="9">
        <v>6650000</v>
      </c>
      <c r="BR11" s="9">
        <v>6500000</v>
      </c>
      <c r="BS11" s="13">
        <v>13</v>
      </c>
      <c r="BT11" s="9">
        <v>26000000</v>
      </c>
      <c r="BU11" s="9">
        <v>10350000</v>
      </c>
      <c r="BV11" s="9">
        <v>10060000</v>
      </c>
      <c r="BW11" s="13">
        <v>2</v>
      </c>
      <c r="BX11" s="9">
        <v>2500000</v>
      </c>
      <c r="BY11" s="9">
        <v>2500000</v>
      </c>
      <c r="BZ11" s="22">
        <v>1800000</v>
      </c>
    </row>
    <row r="12" spans="1:78" ht="14.5">
      <c r="A12" s="7"/>
      <c r="B12" s="8" t="s">
        <v>7</v>
      </c>
      <c r="C12" s="13">
        <f t="shared" si="0"/>
        <v>783</v>
      </c>
      <c r="D12" s="9">
        <f t="shared" si="1"/>
        <v>1561883656</v>
      </c>
      <c r="E12" s="9">
        <f t="shared" si="2"/>
        <v>983688206</v>
      </c>
      <c r="F12" s="9">
        <f t="shared" si="3"/>
        <v>904234919</v>
      </c>
      <c r="G12" s="13">
        <v>314</v>
      </c>
      <c r="H12" s="9">
        <v>557081006</v>
      </c>
      <c r="I12" s="9">
        <v>380024056</v>
      </c>
      <c r="J12" s="9">
        <v>397971268</v>
      </c>
      <c r="K12" s="13">
        <v>13</v>
      </c>
      <c r="L12" s="9">
        <v>19276000</v>
      </c>
      <c r="M12" s="9">
        <v>11511000</v>
      </c>
      <c r="N12" s="9">
        <v>10913500</v>
      </c>
      <c r="O12" s="13">
        <v>13</v>
      </c>
      <c r="P12" s="9">
        <v>12800000</v>
      </c>
      <c r="Q12" s="9">
        <v>8300000</v>
      </c>
      <c r="R12" s="9">
        <v>7500000</v>
      </c>
      <c r="S12" s="13">
        <v>12</v>
      </c>
      <c r="T12" s="9">
        <v>81525000</v>
      </c>
      <c r="U12" s="9">
        <v>45870000</v>
      </c>
      <c r="V12" s="9">
        <v>35461250</v>
      </c>
      <c r="W12" s="13">
        <v>80</v>
      </c>
      <c r="X12" s="9">
        <v>186970500</v>
      </c>
      <c r="Y12" s="9">
        <v>116463000</v>
      </c>
      <c r="Z12" s="9">
        <v>104587250</v>
      </c>
      <c r="AA12" s="13">
        <v>130</v>
      </c>
      <c r="AB12" s="9">
        <v>274250050</v>
      </c>
      <c r="AC12" s="9">
        <v>169021550</v>
      </c>
      <c r="AD12" s="9">
        <v>135879926</v>
      </c>
      <c r="AE12" s="13">
        <v>9</v>
      </c>
      <c r="AF12" s="9">
        <v>18820000</v>
      </c>
      <c r="AG12" s="9">
        <v>18660000</v>
      </c>
      <c r="AH12" s="9">
        <v>18660000</v>
      </c>
      <c r="AI12" s="13">
        <v>18</v>
      </c>
      <c r="AJ12" s="9">
        <v>30870000</v>
      </c>
      <c r="AK12" s="9">
        <v>22420000</v>
      </c>
      <c r="AL12" s="9">
        <v>21770000</v>
      </c>
      <c r="AM12" s="13">
        <v>22</v>
      </c>
      <c r="AN12" s="9">
        <v>39110000</v>
      </c>
      <c r="AO12" s="9">
        <v>24207500</v>
      </c>
      <c r="AP12" s="9">
        <v>13105625</v>
      </c>
      <c r="AQ12" s="13">
        <v>17</v>
      </c>
      <c r="AR12" s="9">
        <v>38580000</v>
      </c>
      <c r="AS12" s="9">
        <v>20705000</v>
      </c>
      <c r="AT12" s="9">
        <v>16186250</v>
      </c>
      <c r="AU12" s="13">
        <v>62</v>
      </c>
      <c r="AV12" s="9">
        <v>90520100</v>
      </c>
      <c r="AW12" s="9">
        <v>64225100</v>
      </c>
      <c r="AX12" s="9">
        <v>54997600</v>
      </c>
      <c r="AY12" s="13">
        <v>8</v>
      </c>
      <c r="AZ12" s="9">
        <v>7905000</v>
      </c>
      <c r="BA12" s="9">
        <v>6405000</v>
      </c>
      <c r="BB12" s="9">
        <v>6405000</v>
      </c>
      <c r="BC12" s="13">
        <v>10</v>
      </c>
      <c r="BD12" s="9">
        <v>18575000</v>
      </c>
      <c r="BE12" s="9">
        <v>4450000</v>
      </c>
      <c r="BF12" s="9">
        <v>4262500</v>
      </c>
      <c r="BG12" s="13">
        <v>21</v>
      </c>
      <c r="BH12" s="9">
        <v>32625000</v>
      </c>
      <c r="BI12" s="9">
        <v>19000000</v>
      </c>
      <c r="BJ12" s="9">
        <v>14278750</v>
      </c>
      <c r="BK12" s="13">
        <v>38</v>
      </c>
      <c r="BL12" s="9">
        <v>115026000</v>
      </c>
      <c r="BM12" s="9">
        <v>58076000</v>
      </c>
      <c r="BN12" s="9">
        <v>50737250</v>
      </c>
      <c r="BO12" s="13">
        <v>13</v>
      </c>
      <c r="BP12" s="9">
        <v>35400000</v>
      </c>
      <c r="BQ12" s="9">
        <v>12025000</v>
      </c>
      <c r="BR12" s="9">
        <v>9193750</v>
      </c>
      <c r="BS12" s="13">
        <v>3</v>
      </c>
      <c r="BT12" s="9">
        <v>2550000</v>
      </c>
      <c r="BU12" s="9">
        <v>2325000</v>
      </c>
      <c r="BV12" s="9">
        <v>2325000</v>
      </c>
      <c r="BW12" s="13">
        <v>0</v>
      </c>
      <c r="BX12" s="11">
        <v>0</v>
      </c>
      <c r="BY12" s="11">
        <v>0</v>
      </c>
      <c r="BZ12" s="12">
        <v>0</v>
      </c>
    </row>
    <row r="13" spans="1:78" ht="14.5">
      <c r="A13" s="7"/>
      <c r="B13" s="8" t="s">
        <v>8</v>
      </c>
      <c r="C13" s="13">
        <f t="shared" si="0"/>
        <v>840</v>
      </c>
      <c r="D13" s="9">
        <f t="shared" si="1"/>
        <v>1652352501</v>
      </c>
      <c r="E13" s="9">
        <f t="shared" si="2"/>
        <v>1005261001</v>
      </c>
      <c r="F13" s="9">
        <f t="shared" si="3"/>
        <v>880866551</v>
      </c>
      <c r="G13" s="13">
        <v>316</v>
      </c>
      <c r="H13" s="9">
        <v>522370500</v>
      </c>
      <c r="I13" s="9">
        <v>320890500</v>
      </c>
      <c r="J13" s="9">
        <v>288081000</v>
      </c>
      <c r="K13" s="13">
        <v>12</v>
      </c>
      <c r="L13" s="9">
        <v>20050000</v>
      </c>
      <c r="M13" s="9">
        <v>18370000</v>
      </c>
      <c r="N13" s="9">
        <v>16120000</v>
      </c>
      <c r="O13" s="13">
        <v>11</v>
      </c>
      <c r="P13" s="9">
        <v>15050000</v>
      </c>
      <c r="Q13" s="9">
        <v>11200000</v>
      </c>
      <c r="R13" s="9">
        <v>10912500</v>
      </c>
      <c r="S13" s="13">
        <v>8</v>
      </c>
      <c r="T13" s="9">
        <v>48160000</v>
      </c>
      <c r="U13" s="9">
        <v>25510000</v>
      </c>
      <c r="V13" s="9">
        <v>18010000</v>
      </c>
      <c r="W13" s="13">
        <v>100</v>
      </c>
      <c r="X13" s="9">
        <v>227430000</v>
      </c>
      <c r="Y13" s="9">
        <v>137420500</v>
      </c>
      <c r="Z13" s="9">
        <v>115374250</v>
      </c>
      <c r="AA13" s="13">
        <v>161</v>
      </c>
      <c r="AB13" s="9">
        <v>296297000</v>
      </c>
      <c r="AC13" s="9">
        <v>214851250</v>
      </c>
      <c r="AD13" s="9">
        <v>202333174</v>
      </c>
      <c r="AE13" s="13">
        <v>10</v>
      </c>
      <c r="AF13" s="9">
        <v>14300000</v>
      </c>
      <c r="AG13" s="9">
        <v>12050000</v>
      </c>
      <c r="AH13" s="9">
        <v>11187501</v>
      </c>
      <c r="AI13" s="13">
        <v>19</v>
      </c>
      <c r="AJ13" s="9">
        <v>42101001</v>
      </c>
      <c r="AK13" s="9">
        <v>22876001</v>
      </c>
      <c r="AL13" s="9">
        <v>17781001</v>
      </c>
      <c r="AM13" s="13">
        <v>12</v>
      </c>
      <c r="AN13" s="9">
        <v>19015000</v>
      </c>
      <c r="AO13" s="9">
        <v>8915000</v>
      </c>
      <c r="AP13" s="9">
        <v>7766250</v>
      </c>
      <c r="AQ13" s="13">
        <v>24</v>
      </c>
      <c r="AR13" s="9">
        <v>54753000</v>
      </c>
      <c r="AS13" s="9">
        <v>30353000</v>
      </c>
      <c r="AT13" s="9">
        <v>21553000</v>
      </c>
      <c r="AU13" s="13">
        <v>59</v>
      </c>
      <c r="AV13" s="9">
        <v>78910000</v>
      </c>
      <c r="AW13" s="9">
        <v>57547500</v>
      </c>
      <c r="AX13" s="9">
        <v>52964375</v>
      </c>
      <c r="AY13" s="13">
        <v>17</v>
      </c>
      <c r="AZ13" s="9">
        <v>23200000</v>
      </c>
      <c r="BA13" s="9">
        <v>17500000</v>
      </c>
      <c r="BB13" s="9">
        <v>16787500</v>
      </c>
      <c r="BC13" s="13">
        <v>6</v>
      </c>
      <c r="BD13" s="9">
        <v>5755000</v>
      </c>
      <c r="BE13" s="9">
        <v>2501250</v>
      </c>
      <c r="BF13" s="9">
        <v>1938750</v>
      </c>
      <c r="BG13" s="13">
        <v>32</v>
      </c>
      <c r="BH13" s="9">
        <v>60781000</v>
      </c>
      <c r="BI13" s="9">
        <v>20756000</v>
      </c>
      <c r="BJ13" s="9">
        <v>19456000</v>
      </c>
      <c r="BK13" s="13">
        <v>39</v>
      </c>
      <c r="BL13" s="9">
        <v>200050000</v>
      </c>
      <c r="BM13" s="9">
        <v>92915000</v>
      </c>
      <c r="BN13" s="9">
        <v>70308750</v>
      </c>
      <c r="BO13" s="13">
        <v>8</v>
      </c>
      <c r="BP13" s="9">
        <v>14530000</v>
      </c>
      <c r="BQ13" s="9">
        <v>4130000</v>
      </c>
      <c r="BR13" s="9">
        <v>3005000</v>
      </c>
      <c r="BS13" s="13">
        <v>4</v>
      </c>
      <c r="BT13" s="9">
        <v>3600000</v>
      </c>
      <c r="BU13" s="9">
        <v>1475000</v>
      </c>
      <c r="BV13" s="9">
        <v>1287500</v>
      </c>
      <c r="BW13" s="13">
        <v>2</v>
      </c>
      <c r="BX13" s="9">
        <v>6000000</v>
      </c>
      <c r="BY13" s="9">
        <v>6000000</v>
      </c>
      <c r="BZ13" s="22">
        <v>6000000</v>
      </c>
    </row>
    <row r="14" spans="1:78" ht="14.5">
      <c r="A14" s="7"/>
      <c r="B14" s="8" t="s">
        <v>9</v>
      </c>
      <c r="C14" s="13">
        <f t="shared" si="0"/>
        <v>540</v>
      </c>
      <c r="D14" s="9">
        <f t="shared" si="1"/>
        <v>1683808450</v>
      </c>
      <c r="E14" s="9">
        <f t="shared" si="2"/>
        <v>896005350</v>
      </c>
      <c r="F14" s="9">
        <f t="shared" si="3"/>
        <v>705706251</v>
      </c>
      <c r="G14" s="13">
        <v>235</v>
      </c>
      <c r="H14" s="9">
        <v>869721250</v>
      </c>
      <c r="I14" s="9">
        <v>425234750</v>
      </c>
      <c r="J14" s="9">
        <v>343320526</v>
      </c>
      <c r="K14" s="13">
        <v>11</v>
      </c>
      <c r="L14" s="9">
        <v>26960000</v>
      </c>
      <c r="M14" s="9">
        <v>9910000</v>
      </c>
      <c r="N14" s="9">
        <v>6640000</v>
      </c>
      <c r="O14" s="13">
        <v>13</v>
      </c>
      <c r="P14" s="9">
        <v>30550000</v>
      </c>
      <c r="Q14" s="9">
        <v>17900000</v>
      </c>
      <c r="R14" s="9">
        <v>13837500</v>
      </c>
      <c r="S14" s="13">
        <v>4</v>
      </c>
      <c r="T14" s="9">
        <v>31500000</v>
      </c>
      <c r="U14" s="9">
        <v>10750000</v>
      </c>
      <c r="V14" s="9">
        <v>6562500</v>
      </c>
      <c r="W14" s="13">
        <v>57</v>
      </c>
      <c r="X14" s="9">
        <v>96421000</v>
      </c>
      <c r="Y14" s="9">
        <v>70956000</v>
      </c>
      <c r="Z14" s="9">
        <v>60186000</v>
      </c>
      <c r="AA14" s="13">
        <v>91</v>
      </c>
      <c r="AB14" s="9">
        <v>159843000</v>
      </c>
      <c r="AC14" s="9">
        <v>65518000</v>
      </c>
      <c r="AD14" s="9">
        <v>53008250</v>
      </c>
      <c r="AE14" s="13">
        <v>4</v>
      </c>
      <c r="AF14" s="9">
        <v>11450000</v>
      </c>
      <c r="AG14" s="9">
        <v>6300000</v>
      </c>
      <c r="AH14" s="9">
        <v>6300000</v>
      </c>
      <c r="AI14" s="13">
        <v>17</v>
      </c>
      <c r="AJ14" s="9">
        <v>85100000</v>
      </c>
      <c r="AK14" s="9">
        <v>79025000</v>
      </c>
      <c r="AL14" s="9">
        <v>27893750</v>
      </c>
      <c r="AM14" s="13">
        <v>9</v>
      </c>
      <c r="AN14" s="9">
        <v>26600000</v>
      </c>
      <c r="AO14" s="9">
        <v>13125000</v>
      </c>
      <c r="AP14" s="9">
        <v>9908000</v>
      </c>
      <c r="AQ14" s="13">
        <v>9</v>
      </c>
      <c r="AR14" s="9">
        <v>25775000</v>
      </c>
      <c r="AS14" s="9">
        <v>24587500</v>
      </c>
      <c r="AT14" s="9">
        <v>23540625</v>
      </c>
      <c r="AU14" s="13">
        <v>35</v>
      </c>
      <c r="AV14" s="9">
        <v>159963200</v>
      </c>
      <c r="AW14" s="9">
        <v>94539100</v>
      </c>
      <c r="AX14" s="9">
        <v>90087850</v>
      </c>
      <c r="AY14" s="13">
        <v>4</v>
      </c>
      <c r="AZ14" s="9">
        <v>12200000</v>
      </c>
      <c r="BA14" s="9">
        <v>7200000</v>
      </c>
      <c r="BB14" s="9">
        <v>3700000</v>
      </c>
      <c r="BC14" s="13">
        <v>1</v>
      </c>
      <c r="BD14" s="9">
        <v>150000</v>
      </c>
      <c r="BE14" s="9">
        <v>150000</v>
      </c>
      <c r="BF14" s="9">
        <v>150000</v>
      </c>
      <c r="BG14" s="13">
        <v>13</v>
      </c>
      <c r="BH14" s="9">
        <v>17505000</v>
      </c>
      <c r="BI14" s="9">
        <v>8255000</v>
      </c>
      <c r="BJ14" s="9">
        <v>4770000</v>
      </c>
      <c r="BK14" s="13">
        <v>19</v>
      </c>
      <c r="BL14" s="9">
        <v>78970000</v>
      </c>
      <c r="BM14" s="9">
        <v>42080000</v>
      </c>
      <c r="BN14" s="9">
        <v>40370000</v>
      </c>
      <c r="BO14" s="13">
        <v>11</v>
      </c>
      <c r="BP14" s="9">
        <v>28600000</v>
      </c>
      <c r="BQ14" s="9">
        <v>10600000</v>
      </c>
      <c r="BR14" s="9">
        <v>7600000</v>
      </c>
      <c r="BS14" s="13">
        <v>7</v>
      </c>
      <c r="BT14" s="9">
        <v>22500000</v>
      </c>
      <c r="BU14" s="9">
        <v>9875000</v>
      </c>
      <c r="BV14" s="9">
        <v>7831250</v>
      </c>
      <c r="BW14" s="13">
        <v>0</v>
      </c>
      <c r="BX14" s="13">
        <v>0</v>
      </c>
      <c r="BY14" s="13">
        <v>0</v>
      </c>
      <c r="BZ14" s="30">
        <v>0</v>
      </c>
    </row>
    <row r="15" spans="1:78" ht="14.5">
      <c r="A15" s="7"/>
      <c r="B15" s="8" t="s">
        <v>10</v>
      </c>
      <c r="C15" s="13">
        <f t="shared" si="0"/>
        <v>460</v>
      </c>
      <c r="D15" s="9">
        <f t="shared" si="1"/>
        <v>1492074201</v>
      </c>
      <c r="E15" s="9">
        <f t="shared" si="2"/>
        <v>642232651</v>
      </c>
      <c r="F15" s="9">
        <f t="shared" si="3"/>
        <v>554660401</v>
      </c>
      <c r="G15" s="13">
        <v>179</v>
      </c>
      <c r="H15" s="9">
        <v>843470000</v>
      </c>
      <c r="I15" s="9">
        <v>297057500</v>
      </c>
      <c r="J15" s="9">
        <v>246018750</v>
      </c>
      <c r="K15" s="13">
        <v>6</v>
      </c>
      <c r="L15" s="9">
        <v>7650000</v>
      </c>
      <c r="M15" s="9">
        <v>7350000</v>
      </c>
      <c r="N15" s="9">
        <v>6950000</v>
      </c>
      <c r="O15" s="13">
        <v>11</v>
      </c>
      <c r="P15" s="9">
        <v>16500000</v>
      </c>
      <c r="Q15" s="9">
        <v>7975000</v>
      </c>
      <c r="R15" s="9">
        <v>6131250</v>
      </c>
      <c r="S15" s="13">
        <v>3</v>
      </c>
      <c r="T15" s="9">
        <v>11100000</v>
      </c>
      <c r="U15" s="9">
        <v>2350000</v>
      </c>
      <c r="V15" s="9">
        <v>1162500</v>
      </c>
      <c r="W15" s="13">
        <v>56</v>
      </c>
      <c r="X15" s="9">
        <v>102996001</v>
      </c>
      <c r="Y15" s="9">
        <v>52221001</v>
      </c>
      <c r="Z15" s="9">
        <v>48989751</v>
      </c>
      <c r="AA15" s="13">
        <v>80</v>
      </c>
      <c r="AB15" s="9">
        <v>139135100</v>
      </c>
      <c r="AC15" s="9">
        <v>80310100</v>
      </c>
      <c r="AD15" s="9">
        <v>71901350</v>
      </c>
      <c r="AE15" s="13">
        <v>8</v>
      </c>
      <c r="AF15" s="9">
        <v>43300000</v>
      </c>
      <c r="AG15" s="9">
        <v>18550000</v>
      </c>
      <c r="AH15" s="9">
        <v>17050000</v>
      </c>
      <c r="AI15" s="13">
        <v>15</v>
      </c>
      <c r="AJ15" s="9">
        <v>56800000</v>
      </c>
      <c r="AK15" s="9">
        <v>15825000</v>
      </c>
      <c r="AL15" s="9">
        <v>10431250</v>
      </c>
      <c r="AM15" s="13">
        <v>4</v>
      </c>
      <c r="AN15" s="9">
        <v>1505000</v>
      </c>
      <c r="AO15" s="9">
        <v>1130000</v>
      </c>
      <c r="AP15" s="9">
        <v>1130000</v>
      </c>
      <c r="AQ15" s="13">
        <v>19</v>
      </c>
      <c r="AR15" s="9">
        <v>30360000</v>
      </c>
      <c r="AS15" s="9">
        <v>13361000</v>
      </c>
      <c r="AT15" s="9">
        <v>11682500</v>
      </c>
      <c r="AU15" s="13">
        <v>27</v>
      </c>
      <c r="AV15" s="9">
        <v>34103000</v>
      </c>
      <c r="AW15" s="9">
        <v>18773000</v>
      </c>
      <c r="AX15" s="9">
        <v>17976750</v>
      </c>
      <c r="AY15" s="13">
        <v>7</v>
      </c>
      <c r="AZ15" s="9">
        <v>21100000</v>
      </c>
      <c r="BA15" s="9">
        <v>4850000</v>
      </c>
      <c r="BB15" s="9">
        <v>3662500</v>
      </c>
      <c r="BC15" s="13">
        <v>3</v>
      </c>
      <c r="BD15" s="9">
        <v>4500000</v>
      </c>
      <c r="BE15" s="9">
        <v>3750000</v>
      </c>
      <c r="BF15" s="9">
        <v>1562500</v>
      </c>
      <c r="BG15" s="13">
        <v>10</v>
      </c>
      <c r="BH15" s="9">
        <v>62250000</v>
      </c>
      <c r="BI15" s="9">
        <v>45275000</v>
      </c>
      <c r="BJ15" s="9">
        <v>44881250</v>
      </c>
      <c r="BK15" s="13">
        <v>22</v>
      </c>
      <c r="BL15" s="9">
        <v>73405100</v>
      </c>
      <c r="BM15" s="9">
        <v>40555050</v>
      </c>
      <c r="BN15" s="9">
        <v>33480050</v>
      </c>
      <c r="BO15" s="13">
        <v>5</v>
      </c>
      <c r="BP15" s="9">
        <v>9600000</v>
      </c>
      <c r="BQ15" s="9">
        <v>4350000</v>
      </c>
      <c r="BR15" s="9">
        <v>3287500</v>
      </c>
      <c r="BS15" s="13">
        <v>3</v>
      </c>
      <c r="BT15" s="9">
        <v>4300000</v>
      </c>
      <c r="BU15" s="9">
        <v>3550000</v>
      </c>
      <c r="BV15" s="9">
        <v>3362500</v>
      </c>
      <c r="BW15" s="13">
        <v>2</v>
      </c>
      <c r="BX15" s="9">
        <v>30000000</v>
      </c>
      <c r="BY15" s="9">
        <v>25000000</v>
      </c>
      <c r="BZ15" s="22">
        <v>25000000</v>
      </c>
    </row>
    <row r="16" spans="1:78" ht="14.5">
      <c r="A16" s="7"/>
      <c r="B16" s="8" t="s">
        <v>11</v>
      </c>
      <c r="C16" s="13">
        <f t="shared" si="0"/>
        <v>509</v>
      </c>
      <c r="D16" s="9">
        <f t="shared" si="1"/>
        <v>1472412001</v>
      </c>
      <c r="E16" s="9">
        <f t="shared" si="2"/>
        <v>825288101</v>
      </c>
      <c r="F16" s="9">
        <f t="shared" si="3"/>
        <v>672112977</v>
      </c>
      <c r="G16" s="13">
        <v>198</v>
      </c>
      <c r="H16" s="9">
        <v>701946000</v>
      </c>
      <c r="I16" s="9">
        <v>365949100</v>
      </c>
      <c r="J16" s="9">
        <v>306699225</v>
      </c>
      <c r="K16" s="13">
        <v>6</v>
      </c>
      <c r="L16" s="9">
        <v>850001</v>
      </c>
      <c r="M16" s="9">
        <v>850001</v>
      </c>
      <c r="N16" s="9">
        <v>850001</v>
      </c>
      <c r="O16" s="13">
        <v>10</v>
      </c>
      <c r="P16" s="9">
        <v>4305000</v>
      </c>
      <c r="Q16" s="9">
        <v>3855000</v>
      </c>
      <c r="R16" s="9">
        <v>3330000</v>
      </c>
      <c r="S16" s="13">
        <v>8</v>
      </c>
      <c r="T16" s="9">
        <v>10825000</v>
      </c>
      <c r="U16" s="9">
        <v>3155000</v>
      </c>
      <c r="V16" s="9">
        <v>1817500</v>
      </c>
      <c r="W16" s="13">
        <v>67</v>
      </c>
      <c r="X16" s="9">
        <v>149220000</v>
      </c>
      <c r="Y16" s="9">
        <v>73560500</v>
      </c>
      <c r="Z16" s="9">
        <v>70144251</v>
      </c>
      <c r="AA16" s="13">
        <v>104</v>
      </c>
      <c r="AB16" s="9">
        <v>217381000</v>
      </c>
      <c r="AC16" s="9">
        <v>151453500</v>
      </c>
      <c r="AD16" s="9">
        <v>98567250</v>
      </c>
      <c r="AE16" s="13">
        <v>7</v>
      </c>
      <c r="AF16" s="9">
        <v>40150000</v>
      </c>
      <c r="AG16" s="9">
        <v>20075000</v>
      </c>
      <c r="AH16" s="9">
        <v>20075000</v>
      </c>
      <c r="AI16" s="13">
        <v>15</v>
      </c>
      <c r="AJ16" s="9">
        <v>24835000</v>
      </c>
      <c r="AK16" s="9">
        <v>16710000</v>
      </c>
      <c r="AL16" s="9">
        <v>14185000</v>
      </c>
      <c r="AM16" s="13">
        <v>10</v>
      </c>
      <c r="AN16" s="9">
        <v>29500000</v>
      </c>
      <c r="AO16" s="9">
        <v>24200000</v>
      </c>
      <c r="AP16" s="9">
        <v>24075000</v>
      </c>
      <c r="AQ16" s="13">
        <v>11</v>
      </c>
      <c r="AR16" s="9">
        <v>17060000</v>
      </c>
      <c r="AS16" s="9">
        <v>13685000</v>
      </c>
      <c r="AT16" s="9">
        <v>13485000</v>
      </c>
      <c r="AU16" s="13">
        <v>29</v>
      </c>
      <c r="AV16" s="9">
        <v>128295000</v>
      </c>
      <c r="AW16" s="9">
        <v>52845000</v>
      </c>
      <c r="AX16" s="9">
        <v>41628500</v>
      </c>
      <c r="AY16" s="13">
        <v>8</v>
      </c>
      <c r="AZ16" s="9">
        <v>10570000</v>
      </c>
      <c r="BA16" s="9">
        <v>5600000</v>
      </c>
      <c r="BB16" s="9">
        <v>3200000</v>
      </c>
      <c r="BC16" s="13">
        <v>4</v>
      </c>
      <c r="BD16" s="9">
        <v>10750000</v>
      </c>
      <c r="BE16" s="9">
        <v>5750000</v>
      </c>
      <c r="BF16" s="9">
        <v>2750000</v>
      </c>
      <c r="BG16" s="13">
        <v>10</v>
      </c>
      <c r="BH16" s="9">
        <v>16300000</v>
      </c>
      <c r="BI16" s="9">
        <v>12175000</v>
      </c>
      <c r="BJ16" s="9">
        <v>6193750</v>
      </c>
      <c r="BK16" s="13">
        <v>10</v>
      </c>
      <c r="BL16" s="9">
        <v>33425000</v>
      </c>
      <c r="BM16" s="9">
        <v>28175000</v>
      </c>
      <c r="BN16" s="9">
        <v>27925000</v>
      </c>
      <c r="BO16" s="13">
        <v>8</v>
      </c>
      <c r="BP16" s="9">
        <v>63500000</v>
      </c>
      <c r="BQ16" s="9">
        <v>35750000</v>
      </c>
      <c r="BR16" s="9">
        <v>29687500</v>
      </c>
      <c r="BS16" s="13">
        <v>4</v>
      </c>
      <c r="BT16" s="9">
        <v>13500000</v>
      </c>
      <c r="BU16" s="9">
        <v>11500000</v>
      </c>
      <c r="BV16" s="9">
        <v>7500000</v>
      </c>
      <c r="BW16" s="13">
        <v>0</v>
      </c>
      <c r="BX16" s="13">
        <v>0</v>
      </c>
      <c r="BY16" s="13">
        <v>0</v>
      </c>
      <c r="BZ16" s="30">
        <v>0</v>
      </c>
    </row>
    <row r="17" spans="1:78" ht="14.5">
      <c r="A17" s="7"/>
      <c r="B17" s="8" t="s">
        <v>12</v>
      </c>
      <c r="C17" s="13">
        <f t="shared" si="0"/>
        <v>645</v>
      </c>
      <c r="D17" s="9">
        <f t="shared" si="1"/>
        <v>1515359133</v>
      </c>
      <c r="E17" s="9">
        <f t="shared" si="2"/>
        <v>782272160</v>
      </c>
      <c r="F17" s="9">
        <f t="shared" si="3"/>
        <v>670211209</v>
      </c>
      <c r="G17" s="13">
        <v>260</v>
      </c>
      <c r="H17" s="9">
        <v>671974610</v>
      </c>
      <c r="I17" s="9">
        <v>321548810</v>
      </c>
      <c r="J17" s="9">
        <v>304946060</v>
      </c>
      <c r="K17" s="13">
        <v>6</v>
      </c>
      <c r="L17" s="9">
        <v>19025000</v>
      </c>
      <c r="M17" s="9">
        <v>7275000</v>
      </c>
      <c r="N17" s="9">
        <v>6712500</v>
      </c>
      <c r="O17" s="13">
        <v>11</v>
      </c>
      <c r="P17" s="9">
        <v>6600000</v>
      </c>
      <c r="Q17" s="9">
        <v>3250000</v>
      </c>
      <c r="R17" s="9">
        <v>2537500</v>
      </c>
      <c r="S17" s="13">
        <v>4</v>
      </c>
      <c r="T17" s="9">
        <v>6005000</v>
      </c>
      <c r="U17" s="9">
        <v>4455000</v>
      </c>
      <c r="V17" s="9">
        <v>4267500</v>
      </c>
      <c r="W17" s="13">
        <v>77</v>
      </c>
      <c r="X17" s="9">
        <v>185904423</v>
      </c>
      <c r="Y17" s="9">
        <v>61928500</v>
      </c>
      <c r="Z17" s="9">
        <v>51836851</v>
      </c>
      <c r="AA17" s="13">
        <v>115</v>
      </c>
      <c r="AB17" s="9">
        <v>225717000</v>
      </c>
      <c r="AC17" s="9">
        <v>144280750</v>
      </c>
      <c r="AD17" s="9">
        <v>102026938</v>
      </c>
      <c r="AE17" s="13">
        <v>6</v>
      </c>
      <c r="AF17" s="9">
        <v>20500000</v>
      </c>
      <c r="AG17" s="9">
        <v>19350000</v>
      </c>
      <c r="AH17" s="9">
        <v>16812500</v>
      </c>
      <c r="AI17" s="13">
        <v>12</v>
      </c>
      <c r="AJ17" s="9">
        <v>23130000</v>
      </c>
      <c r="AK17" s="9">
        <v>8835000</v>
      </c>
      <c r="AL17" s="9">
        <v>5952500</v>
      </c>
      <c r="AM17" s="13">
        <v>14</v>
      </c>
      <c r="AN17" s="9">
        <v>20730000</v>
      </c>
      <c r="AO17" s="9">
        <v>19470000</v>
      </c>
      <c r="AP17" s="9">
        <v>17820000</v>
      </c>
      <c r="AQ17" s="13">
        <v>22</v>
      </c>
      <c r="AR17" s="9">
        <v>25616000</v>
      </c>
      <c r="AS17" s="9">
        <v>14542000</v>
      </c>
      <c r="AT17" s="9">
        <v>13556010</v>
      </c>
      <c r="AU17" s="13">
        <v>48</v>
      </c>
      <c r="AV17" s="9">
        <v>109452000</v>
      </c>
      <c r="AW17" s="9">
        <v>60382000</v>
      </c>
      <c r="AX17" s="9">
        <v>49419500</v>
      </c>
      <c r="AY17" s="13">
        <v>9</v>
      </c>
      <c r="AZ17" s="9">
        <v>45600000</v>
      </c>
      <c r="BA17" s="9">
        <v>21850000</v>
      </c>
      <c r="BB17" s="9">
        <v>21662500</v>
      </c>
      <c r="BC17" s="13">
        <v>4</v>
      </c>
      <c r="BD17" s="9">
        <v>25000100</v>
      </c>
      <c r="BE17" s="9">
        <v>7000100</v>
      </c>
      <c r="BF17" s="9">
        <v>2500100</v>
      </c>
      <c r="BG17" s="13">
        <v>14</v>
      </c>
      <c r="BH17" s="9">
        <v>12750000</v>
      </c>
      <c r="BI17" s="9">
        <v>7950000</v>
      </c>
      <c r="BJ17" s="9">
        <v>2833750</v>
      </c>
      <c r="BK17" s="13">
        <v>34</v>
      </c>
      <c r="BL17" s="9">
        <v>78805000</v>
      </c>
      <c r="BM17" s="9">
        <v>43455000</v>
      </c>
      <c r="BN17" s="9">
        <v>35812000</v>
      </c>
      <c r="BO17" s="13">
        <v>5</v>
      </c>
      <c r="BP17" s="9">
        <v>11350000</v>
      </c>
      <c r="BQ17" s="9">
        <v>10600000</v>
      </c>
      <c r="BR17" s="9">
        <v>10415000</v>
      </c>
      <c r="BS17" s="13">
        <v>3</v>
      </c>
      <c r="BT17" s="9">
        <v>7200000</v>
      </c>
      <c r="BU17" s="9">
        <v>6100000</v>
      </c>
      <c r="BV17" s="9">
        <v>6100000</v>
      </c>
      <c r="BW17" s="13">
        <v>1</v>
      </c>
      <c r="BX17" s="9">
        <v>20000000</v>
      </c>
      <c r="BY17" s="9">
        <v>20000000</v>
      </c>
      <c r="BZ17" s="22">
        <v>15000000</v>
      </c>
    </row>
    <row r="18" spans="1:78" ht="14.5">
      <c r="A18" s="7"/>
      <c r="B18" s="8" t="s">
        <v>13</v>
      </c>
      <c r="C18" s="13">
        <f t="shared" si="0"/>
        <v>625</v>
      </c>
      <c r="D18" s="9">
        <f t="shared" si="1"/>
        <v>1507525001</v>
      </c>
      <c r="E18" s="9">
        <f t="shared" si="2"/>
        <v>767739204</v>
      </c>
      <c r="F18" s="9">
        <f t="shared" si="3"/>
        <v>625201832</v>
      </c>
      <c r="G18" s="13">
        <v>257</v>
      </c>
      <c r="H18" s="9">
        <v>575549001</v>
      </c>
      <c r="I18" s="9">
        <v>272088104</v>
      </c>
      <c r="J18" s="9">
        <v>209340356</v>
      </c>
      <c r="K18" s="13">
        <v>12</v>
      </c>
      <c r="L18" s="9">
        <v>10400000</v>
      </c>
      <c r="M18" s="9">
        <v>3761000</v>
      </c>
      <c r="N18" s="9">
        <v>2598500</v>
      </c>
      <c r="O18" s="13">
        <v>7</v>
      </c>
      <c r="P18" s="9">
        <v>42850000</v>
      </c>
      <c r="Q18" s="9">
        <v>28850000</v>
      </c>
      <c r="R18" s="9">
        <v>25010000</v>
      </c>
      <c r="S18" s="13">
        <v>8</v>
      </c>
      <c r="T18" s="9">
        <v>3650000</v>
      </c>
      <c r="U18" s="9">
        <v>2000000</v>
      </c>
      <c r="V18" s="9">
        <v>800000</v>
      </c>
      <c r="W18" s="13">
        <v>75</v>
      </c>
      <c r="X18" s="9">
        <v>151386000</v>
      </c>
      <c r="Y18" s="9">
        <v>72385250</v>
      </c>
      <c r="Z18" s="9">
        <v>60354000</v>
      </c>
      <c r="AA18" s="13">
        <v>103</v>
      </c>
      <c r="AB18" s="9">
        <v>223741000</v>
      </c>
      <c r="AC18" s="9">
        <v>90031000</v>
      </c>
      <c r="AD18" s="9">
        <v>75949500</v>
      </c>
      <c r="AE18" s="13">
        <v>6</v>
      </c>
      <c r="AF18" s="9">
        <v>8700000</v>
      </c>
      <c r="AG18" s="9">
        <v>3450000</v>
      </c>
      <c r="AH18" s="9">
        <v>2200000</v>
      </c>
      <c r="AI18" s="13">
        <v>12</v>
      </c>
      <c r="AJ18" s="9">
        <v>63099000</v>
      </c>
      <c r="AK18" s="9">
        <v>26399000</v>
      </c>
      <c r="AL18" s="9">
        <v>17949000</v>
      </c>
      <c r="AM18" s="13">
        <v>22</v>
      </c>
      <c r="AN18" s="9">
        <v>40205000</v>
      </c>
      <c r="AO18" s="9">
        <v>26905000</v>
      </c>
      <c r="AP18" s="9">
        <v>26240000</v>
      </c>
      <c r="AQ18" s="13">
        <v>20</v>
      </c>
      <c r="AR18" s="9">
        <v>21135000</v>
      </c>
      <c r="AS18" s="9">
        <v>12932250</v>
      </c>
      <c r="AT18" s="9">
        <v>11994750</v>
      </c>
      <c r="AU18" s="13">
        <v>31</v>
      </c>
      <c r="AV18" s="9">
        <v>114660000</v>
      </c>
      <c r="AW18" s="9">
        <v>72795000</v>
      </c>
      <c r="AX18" s="9">
        <v>59132501</v>
      </c>
      <c r="AY18" s="13">
        <v>13</v>
      </c>
      <c r="AZ18" s="9">
        <v>27805000</v>
      </c>
      <c r="BA18" s="9">
        <v>17480000</v>
      </c>
      <c r="BB18" s="9">
        <v>16448750</v>
      </c>
      <c r="BC18" s="13">
        <v>3</v>
      </c>
      <c r="BD18" s="9">
        <v>4000000</v>
      </c>
      <c r="BE18" s="9">
        <v>3250000</v>
      </c>
      <c r="BF18" s="9">
        <v>1750000</v>
      </c>
      <c r="BG18" s="13">
        <v>10</v>
      </c>
      <c r="BH18" s="9">
        <v>20010000</v>
      </c>
      <c r="BI18" s="9">
        <v>11375100</v>
      </c>
      <c r="BJ18" s="9">
        <v>9406350</v>
      </c>
      <c r="BK18" s="13">
        <v>26</v>
      </c>
      <c r="BL18" s="9">
        <v>144115000</v>
      </c>
      <c r="BM18" s="9">
        <v>80177500</v>
      </c>
      <c r="BN18" s="9">
        <v>66430625</v>
      </c>
      <c r="BO18" s="13">
        <v>10</v>
      </c>
      <c r="BP18" s="9">
        <v>17020000</v>
      </c>
      <c r="BQ18" s="9">
        <v>11760000</v>
      </c>
      <c r="BR18" s="9">
        <v>10422500</v>
      </c>
      <c r="BS18" s="13">
        <v>9</v>
      </c>
      <c r="BT18" s="9">
        <v>38200000</v>
      </c>
      <c r="BU18" s="9">
        <v>31900000</v>
      </c>
      <c r="BV18" s="9">
        <v>28975000</v>
      </c>
      <c r="BW18" s="13">
        <v>1</v>
      </c>
      <c r="BX18" s="9">
        <v>1000000</v>
      </c>
      <c r="BY18" s="9">
        <v>200000</v>
      </c>
      <c r="BZ18" s="22">
        <v>200000</v>
      </c>
    </row>
    <row r="19" spans="1:78" ht="14.5">
      <c r="A19" s="7"/>
      <c r="B19" s="8" t="s">
        <v>14</v>
      </c>
      <c r="C19" s="13">
        <f t="shared" si="0"/>
        <v>708</v>
      </c>
      <c r="D19" s="9">
        <f t="shared" si="1"/>
        <v>1704789592</v>
      </c>
      <c r="E19" s="9">
        <f t="shared" si="2"/>
        <v>1022096503</v>
      </c>
      <c r="F19" s="9">
        <f t="shared" si="3"/>
        <v>844706387</v>
      </c>
      <c r="G19" s="13">
        <v>266</v>
      </c>
      <c r="H19" s="9">
        <v>583625250</v>
      </c>
      <c r="I19" s="9">
        <v>351006000</v>
      </c>
      <c r="J19" s="9">
        <v>290278127</v>
      </c>
      <c r="K19" s="13">
        <v>12</v>
      </c>
      <c r="L19" s="9">
        <v>45040000</v>
      </c>
      <c r="M19" s="9">
        <v>21290000</v>
      </c>
      <c r="N19" s="9">
        <v>19496000</v>
      </c>
      <c r="O19" s="13">
        <v>21</v>
      </c>
      <c r="P19" s="9">
        <v>32750000</v>
      </c>
      <c r="Q19" s="9">
        <v>14441000</v>
      </c>
      <c r="R19" s="9">
        <v>12426025</v>
      </c>
      <c r="S19" s="13">
        <v>6</v>
      </c>
      <c r="T19" s="9">
        <v>65400000</v>
      </c>
      <c r="U19" s="9">
        <v>18687500</v>
      </c>
      <c r="V19" s="9">
        <v>10437500</v>
      </c>
      <c r="W19" s="13">
        <v>115</v>
      </c>
      <c r="X19" s="9">
        <v>184966339</v>
      </c>
      <c r="Y19" s="9">
        <v>110125999</v>
      </c>
      <c r="Z19" s="9">
        <v>99497130</v>
      </c>
      <c r="AA19" s="13">
        <v>111</v>
      </c>
      <c r="AB19" s="9">
        <v>171981000</v>
      </c>
      <c r="AC19" s="9">
        <v>84598001</v>
      </c>
      <c r="AD19" s="9">
        <v>66085502</v>
      </c>
      <c r="AE19" s="13">
        <v>7</v>
      </c>
      <c r="AF19" s="9">
        <v>8855000</v>
      </c>
      <c r="AG19" s="9">
        <v>6230000</v>
      </c>
      <c r="AH19" s="9">
        <v>5576250</v>
      </c>
      <c r="AI19" s="13">
        <v>13</v>
      </c>
      <c r="AJ19" s="9">
        <v>108700000</v>
      </c>
      <c r="AK19" s="9">
        <v>74575000</v>
      </c>
      <c r="AL19" s="9">
        <v>48681250</v>
      </c>
      <c r="AM19" s="13">
        <v>8</v>
      </c>
      <c r="AN19" s="9">
        <v>11755000</v>
      </c>
      <c r="AO19" s="9">
        <v>4751000</v>
      </c>
      <c r="AP19" s="9">
        <v>4750250</v>
      </c>
      <c r="AQ19" s="13">
        <v>22</v>
      </c>
      <c r="AR19" s="9">
        <v>70680001</v>
      </c>
      <c r="AS19" s="9">
        <v>52805001</v>
      </c>
      <c r="AT19" s="9">
        <v>23598801</v>
      </c>
      <c r="AU19" s="13">
        <v>50</v>
      </c>
      <c r="AV19" s="9">
        <v>104757000</v>
      </c>
      <c r="AW19" s="9">
        <v>49732000</v>
      </c>
      <c r="AX19" s="9">
        <v>41808250</v>
      </c>
      <c r="AY19" s="13">
        <v>15</v>
      </c>
      <c r="AZ19" s="9">
        <v>105180002</v>
      </c>
      <c r="BA19" s="9">
        <v>71080002</v>
      </c>
      <c r="BB19" s="9">
        <v>62490002</v>
      </c>
      <c r="BC19" s="13">
        <v>9</v>
      </c>
      <c r="BD19" s="9">
        <v>32100000</v>
      </c>
      <c r="BE19" s="9">
        <v>30600000</v>
      </c>
      <c r="BF19" s="9">
        <v>30600000</v>
      </c>
      <c r="BG19" s="13">
        <v>12</v>
      </c>
      <c r="BH19" s="9">
        <v>22700000</v>
      </c>
      <c r="BI19" s="9">
        <v>17225000</v>
      </c>
      <c r="BJ19" s="9">
        <v>15706300</v>
      </c>
      <c r="BK19" s="13">
        <v>29</v>
      </c>
      <c r="BL19" s="9">
        <v>97700000</v>
      </c>
      <c r="BM19" s="9">
        <v>71550000</v>
      </c>
      <c r="BN19" s="9">
        <v>70675000</v>
      </c>
      <c r="BO19" s="13">
        <v>7</v>
      </c>
      <c r="BP19" s="9">
        <v>7600000</v>
      </c>
      <c r="BQ19" s="9">
        <v>2400000</v>
      </c>
      <c r="BR19" s="9">
        <v>2100000</v>
      </c>
      <c r="BS19" s="13">
        <v>5</v>
      </c>
      <c r="BT19" s="9">
        <v>51000000</v>
      </c>
      <c r="BU19" s="9">
        <v>41000000</v>
      </c>
      <c r="BV19" s="9">
        <v>40500000</v>
      </c>
      <c r="BW19" s="13">
        <v>0</v>
      </c>
      <c r="BX19" s="13">
        <v>0</v>
      </c>
      <c r="BY19" s="13">
        <v>0</v>
      </c>
      <c r="BZ19" s="30">
        <v>0</v>
      </c>
    </row>
    <row r="20" spans="1:78" ht="14.5">
      <c r="A20" s="7"/>
      <c r="B20" s="8" t="s">
        <v>15</v>
      </c>
      <c r="C20" s="13">
        <f t="shared" si="0"/>
        <v>615</v>
      </c>
      <c r="D20" s="9">
        <f t="shared" si="1"/>
        <v>1906054500</v>
      </c>
      <c r="E20" s="9">
        <f t="shared" si="2"/>
        <v>1091342750</v>
      </c>
      <c r="F20" s="9">
        <f t="shared" si="3"/>
        <v>851975637</v>
      </c>
      <c r="G20" s="13">
        <v>222</v>
      </c>
      <c r="H20" s="9">
        <v>894957500</v>
      </c>
      <c r="I20" s="9">
        <v>417866000</v>
      </c>
      <c r="J20" s="9">
        <v>353175450</v>
      </c>
      <c r="K20" s="13">
        <v>14</v>
      </c>
      <c r="L20" s="9">
        <v>85110000</v>
      </c>
      <c r="M20" s="9">
        <v>64485000</v>
      </c>
      <c r="N20" s="9">
        <v>62547500</v>
      </c>
      <c r="O20" s="13">
        <v>10</v>
      </c>
      <c r="P20" s="9">
        <v>16805000</v>
      </c>
      <c r="Q20" s="9">
        <v>16730000</v>
      </c>
      <c r="R20" s="9">
        <v>16707500</v>
      </c>
      <c r="S20" s="13">
        <v>4</v>
      </c>
      <c r="T20" s="9">
        <v>3032000</v>
      </c>
      <c r="U20" s="9">
        <v>1156500</v>
      </c>
      <c r="V20" s="9">
        <v>312250</v>
      </c>
      <c r="W20" s="13">
        <v>117</v>
      </c>
      <c r="X20" s="9">
        <v>320574000</v>
      </c>
      <c r="Y20" s="9">
        <v>218805250</v>
      </c>
      <c r="Z20" s="9">
        <v>156706312</v>
      </c>
      <c r="AA20" s="13">
        <v>86</v>
      </c>
      <c r="AB20" s="9">
        <v>185920000</v>
      </c>
      <c r="AC20" s="9">
        <v>111512500</v>
      </c>
      <c r="AD20" s="9">
        <v>86280750</v>
      </c>
      <c r="AE20" s="13">
        <v>2</v>
      </c>
      <c r="AF20" s="9">
        <v>5100000</v>
      </c>
      <c r="AG20" s="9">
        <v>5025000</v>
      </c>
      <c r="AH20" s="9">
        <v>1006250</v>
      </c>
      <c r="AI20" s="13">
        <v>15</v>
      </c>
      <c r="AJ20" s="9">
        <v>23285000</v>
      </c>
      <c r="AK20" s="9">
        <v>8930000</v>
      </c>
      <c r="AL20" s="9">
        <v>6100000</v>
      </c>
      <c r="AM20" s="13">
        <v>18</v>
      </c>
      <c r="AN20" s="9">
        <v>65750000</v>
      </c>
      <c r="AO20" s="9">
        <v>61700000</v>
      </c>
      <c r="AP20" s="9">
        <v>14260000</v>
      </c>
      <c r="AQ20" s="13">
        <v>11</v>
      </c>
      <c r="AR20" s="9">
        <v>14100000</v>
      </c>
      <c r="AS20" s="9">
        <v>10300000</v>
      </c>
      <c r="AT20" s="9">
        <v>10275000</v>
      </c>
      <c r="AU20" s="13">
        <v>44</v>
      </c>
      <c r="AV20" s="9">
        <v>102389000</v>
      </c>
      <c r="AW20" s="9">
        <v>51838000</v>
      </c>
      <c r="AX20" s="9">
        <v>45060750</v>
      </c>
      <c r="AY20" s="13">
        <v>4</v>
      </c>
      <c r="AZ20" s="9">
        <v>3900000</v>
      </c>
      <c r="BA20" s="9">
        <v>3525000</v>
      </c>
      <c r="BB20" s="9">
        <v>3431250</v>
      </c>
      <c r="BC20" s="13">
        <v>8</v>
      </c>
      <c r="BD20" s="9">
        <v>9250000</v>
      </c>
      <c r="BE20" s="9">
        <v>7000000</v>
      </c>
      <c r="BF20" s="9">
        <v>6812500</v>
      </c>
      <c r="BG20" s="13">
        <v>14</v>
      </c>
      <c r="BH20" s="9">
        <v>31557000</v>
      </c>
      <c r="BI20" s="9">
        <v>26732000</v>
      </c>
      <c r="BJ20" s="9">
        <v>18432000</v>
      </c>
      <c r="BK20" s="13">
        <v>25</v>
      </c>
      <c r="BL20" s="9">
        <v>81875000</v>
      </c>
      <c r="BM20" s="9">
        <v>43425000</v>
      </c>
      <c r="BN20" s="9">
        <v>38600000</v>
      </c>
      <c r="BO20" s="13">
        <v>12</v>
      </c>
      <c r="BP20" s="9">
        <v>37000000</v>
      </c>
      <c r="BQ20" s="9">
        <v>18550000</v>
      </c>
      <c r="BR20" s="9">
        <v>10927500</v>
      </c>
      <c r="BS20" s="13">
        <v>6</v>
      </c>
      <c r="BT20" s="9">
        <v>12450000</v>
      </c>
      <c r="BU20" s="9">
        <v>10762500</v>
      </c>
      <c r="BV20" s="9">
        <v>8340625</v>
      </c>
      <c r="BW20" s="13">
        <v>3</v>
      </c>
      <c r="BX20" s="9">
        <v>13000000</v>
      </c>
      <c r="BY20" s="9">
        <v>13000000</v>
      </c>
      <c r="BZ20" s="22">
        <v>13000000</v>
      </c>
    </row>
    <row r="21" spans="1:78" ht="14.5">
      <c r="A21" s="7"/>
      <c r="B21" s="8" t="s">
        <v>16</v>
      </c>
      <c r="C21" s="13">
        <f t="shared" si="0"/>
        <v>470</v>
      </c>
      <c r="D21" s="9">
        <f t="shared" si="1"/>
        <v>1598369002</v>
      </c>
      <c r="E21" s="9">
        <f t="shared" si="2"/>
        <v>911139752</v>
      </c>
      <c r="F21" s="9">
        <f t="shared" si="3"/>
        <v>760506641.5</v>
      </c>
      <c r="G21" s="13">
        <v>171</v>
      </c>
      <c r="H21" s="9">
        <v>836867000</v>
      </c>
      <c r="I21" s="9">
        <v>461180500</v>
      </c>
      <c r="J21" s="9">
        <v>390713625</v>
      </c>
      <c r="K21" s="13">
        <v>4</v>
      </c>
      <c r="L21" s="9">
        <v>11600000</v>
      </c>
      <c r="M21" s="9">
        <v>6175000</v>
      </c>
      <c r="N21" s="9">
        <v>3150000</v>
      </c>
      <c r="O21" s="13">
        <v>11</v>
      </c>
      <c r="P21" s="9">
        <v>36720000</v>
      </c>
      <c r="Q21" s="9">
        <v>13195000</v>
      </c>
      <c r="R21" s="9">
        <v>8985750</v>
      </c>
      <c r="S21" s="13">
        <v>1</v>
      </c>
      <c r="T21" s="9">
        <v>100000</v>
      </c>
      <c r="U21" s="9">
        <v>100000</v>
      </c>
      <c r="V21" s="9">
        <v>100000</v>
      </c>
      <c r="W21" s="13">
        <v>89</v>
      </c>
      <c r="X21" s="9">
        <v>225531000</v>
      </c>
      <c r="Y21" s="9">
        <v>131433500</v>
      </c>
      <c r="Z21" s="9">
        <v>107678701</v>
      </c>
      <c r="AA21" s="13">
        <v>83</v>
      </c>
      <c r="AB21" s="9">
        <v>167680000</v>
      </c>
      <c r="AC21" s="9">
        <v>99043750</v>
      </c>
      <c r="AD21" s="9">
        <v>67592813.5</v>
      </c>
      <c r="AE21" s="13">
        <v>6</v>
      </c>
      <c r="AF21" s="9">
        <v>21000000</v>
      </c>
      <c r="AG21" s="9">
        <v>11250000</v>
      </c>
      <c r="AH21" s="9">
        <v>8812500</v>
      </c>
      <c r="AI21" s="13">
        <v>5</v>
      </c>
      <c r="AJ21" s="9">
        <v>36100001</v>
      </c>
      <c r="AK21" s="9">
        <v>7850001</v>
      </c>
      <c r="AL21" s="9">
        <v>6837501</v>
      </c>
      <c r="AM21" s="13">
        <v>8</v>
      </c>
      <c r="AN21" s="9">
        <v>11700000</v>
      </c>
      <c r="AO21" s="9">
        <v>6375000</v>
      </c>
      <c r="AP21" s="9">
        <v>6356250</v>
      </c>
      <c r="AQ21" s="13">
        <v>16</v>
      </c>
      <c r="AR21" s="9">
        <v>26150000</v>
      </c>
      <c r="AS21" s="9">
        <v>11650000</v>
      </c>
      <c r="AT21" s="9">
        <v>8462500</v>
      </c>
      <c r="AU21" s="13">
        <v>29</v>
      </c>
      <c r="AV21" s="9">
        <v>88870000</v>
      </c>
      <c r="AW21" s="9">
        <v>64136000</v>
      </c>
      <c r="AX21" s="9">
        <v>62024750</v>
      </c>
      <c r="AY21" s="13">
        <v>4</v>
      </c>
      <c r="AZ21" s="9">
        <v>12550001</v>
      </c>
      <c r="BA21" s="9">
        <v>4050001</v>
      </c>
      <c r="BB21" s="9">
        <v>2550001</v>
      </c>
      <c r="BC21" s="13">
        <v>1</v>
      </c>
      <c r="BD21" s="9">
        <v>3000000</v>
      </c>
      <c r="BE21" s="9">
        <v>3000000</v>
      </c>
      <c r="BF21" s="9">
        <v>3000000</v>
      </c>
      <c r="BG21" s="13">
        <v>12</v>
      </c>
      <c r="BH21" s="9">
        <v>13200000</v>
      </c>
      <c r="BI21" s="9">
        <v>7725000</v>
      </c>
      <c r="BJ21" s="9">
        <v>6585000</v>
      </c>
      <c r="BK21" s="13">
        <v>20</v>
      </c>
      <c r="BL21" s="9">
        <v>88300000</v>
      </c>
      <c r="BM21" s="9">
        <v>73225000</v>
      </c>
      <c r="BN21" s="9">
        <v>69468750</v>
      </c>
      <c r="BO21" s="13">
        <v>6</v>
      </c>
      <c r="BP21" s="9">
        <v>12500000</v>
      </c>
      <c r="BQ21" s="9">
        <v>8000000</v>
      </c>
      <c r="BR21" s="9">
        <v>6375000</v>
      </c>
      <c r="BS21" s="13">
        <v>4</v>
      </c>
      <c r="BT21" s="9">
        <v>6501000</v>
      </c>
      <c r="BU21" s="9">
        <v>2751000</v>
      </c>
      <c r="BV21" s="9">
        <v>1813500</v>
      </c>
      <c r="BW21" s="13">
        <v>0</v>
      </c>
      <c r="BX21" s="11">
        <v>0</v>
      </c>
      <c r="BY21" s="11">
        <v>0</v>
      </c>
      <c r="BZ21" s="12">
        <v>0</v>
      </c>
    </row>
    <row r="22" spans="1:78" ht="14.5">
      <c r="A22" s="7"/>
      <c r="B22" s="8" t="s">
        <v>17</v>
      </c>
      <c r="C22" s="13">
        <f t="shared" si="0"/>
        <v>446</v>
      </c>
      <c r="D22" s="9">
        <f t="shared" si="1"/>
        <v>1564939002</v>
      </c>
      <c r="E22" s="9">
        <f t="shared" si="2"/>
        <v>1001658802</v>
      </c>
      <c r="F22" s="9">
        <f t="shared" si="3"/>
        <v>764039102</v>
      </c>
      <c r="G22" s="13">
        <v>152</v>
      </c>
      <c r="H22" s="9">
        <v>228706001</v>
      </c>
      <c r="I22" s="9">
        <v>153548501</v>
      </c>
      <c r="J22" s="9">
        <v>136360376</v>
      </c>
      <c r="K22" s="13">
        <v>6</v>
      </c>
      <c r="L22" s="9">
        <v>20901000</v>
      </c>
      <c r="M22" s="9">
        <v>5901000</v>
      </c>
      <c r="N22" s="9">
        <v>5901000</v>
      </c>
      <c r="O22" s="13">
        <v>16</v>
      </c>
      <c r="P22" s="9">
        <v>102550000</v>
      </c>
      <c r="Q22" s="9">
        <v>96610000</v>
      </c>
      <c r="R22" s="9">
        <v>55070500</v>
      </c>
      <c r="S22" s="13">
        <v>6</v>
      </c>
      <c r="T22" s="9">
        <v>29100000</v>
      </c>
      <c r="U22" s="9">
        <v>16860000</v>
      </c>
      <c r="V22" s="9">
        <v>9360000</v>
      </c>
      <c r="W22" s="13">
        <v>55</v>
      </c>
      <c r="X22" s="9">
        <v>169827001</v>
      </c>
      <c r="Y22" s="9">
        <v>144109501</v>
      </c>
      <c r="Z22" s="9">
        <v>141320126</v>
      </c>
      <c r="AA22" s="13">
        <v>95</v>
      </c>
      <c r="AB22" s="9">
        <v>498100000</v>
      </c>
      <c r="AC22" s="9">
        <v>224112500</v>
      </c>
      <c r="AD22" s="9">
        <v>182193000</v>
      </c>
      <c r="AE22" s="13">
        <v>10</v>
      </c>
      <c r="AF22" s="9">
        <v>54950000</v>
      </c>
      <c r="AG22" s="9">
        <v>52775000</v>
      </c>
      <c r="AH22" s="9">
        <v>49147500</v>
      </c>
      <c r="AI22" s="13">
        <v>7</v>
      </c>
      <c r="AJ22" s="9">
        <v>23220000</v>
      </c>
      <c r="AK22" s="9">
        <v>14930000</v>
      </c>
      <c r="AL22" s="9">
        <v>12795000</v>
      </c>
      <c r="AM22" s="13">
        <v>13</v>
      </c>
      <c r="AN22" s="9">
        <v>23700000</v>
      </c>
      <c r="AO22" s="9">
        <v>17800000</v>
      </c>
      <c r="AP22" s="9">
        <v>16262500</v>
      </c>
      <c r="AQ22" s="13">
        <v>11</v>
      </c>
      <c r="AR22" s="9">
        <v>49340000</v>
      </c>
      <c r="AS22" s="9">
        <v>22340000</v>
      </c>
      <c r="AT22" s="9">
        <v>15402500</v>
      </c>
      <c r="AU22" s="13">
        <v>28</v>
      </c>
      <c r="AV22" s="9">
        <v>163715000</v>
      </c>
      <c r="AW22" s="9">
        <v>154440000</v>
      </c>
      <c r="AX22" s="9">
        <v>62496250</v>
      </c>
      <c r="AY22" s="13">
        <v>1</v>
      </c>
      <c r="AZ22" s="9">
        <v>5000000</v>
      </c>
      <c r="BA22" s="9">
        <v>5000000</v>
      </c>
      <c r="BB22" s="9">
        <v>5000000</v>
      </c>
      <c r="BC22" s="13">
        <v>4</v>
      </c>
      <c r="BD22" s="9">
        <v>6100000</v>
      </c>
      <c r="BE22" s="9">
        <v>6094000</v>
      </c>
      <c r="BF22" s="9">
        <v>6094000</v>
      </c>
      <c r="BG22" s="13">
        <v>12</v>
      </c>
      <c r="BH22" s="9">
        <v>17300000</v>
      </c>
      <c r="BI22" s="9">
        <v>11058300</v>
      </c>
      <c r="BJ22" s="9">
        <v>9768850</v>
      </c>
      <c r="BK22" s="13">
        <v>13</v>
      </c>
      <c r="BL22" s="9">
        <v>95130000</v>
      </c>
      <c r="BM22" s="9">
        <v>50880000</v>
      </c>
      <c r="BN22" s="9">
        <v>34292500</v>
      </c>
      <c r="BO22" s="13">
        <v>10</v>
      </c>
      <c r="BP22" s="9">
        <v>69100000</v>
      </c>
      <c r="BQ22" s="9">
        <v>21800000</v>
      </c>
      <c r="BR22" s="9">
        <v>19925000</v>
      </c>
      <c r="BS22" s="13">
        <v>6</v>
      </c>
      <c r="BT22" s="9">
        <v>7200000</v>
      </c>
      <c r="BU22" s="9">
        <v>2400000</v>
      </c>
      <c r="BV22" s="9">
        <v>1650000</v>
      </c>
      <c r="BW22" s="13">
        <v>1</v>
      </c>
      <c r="BX22" s="9">
        <v>1000000</v>
      </c>
      <c r="BY22" s="9">
        <v>1000000</v>
      </c>
      <c r="BZ22" s="22">
        <v>1000000</v>
      </c>
    </row>
    <row r="23" spans="1:78" ht="14.5">
      <c r="A23" s="1"/>
      <c r="B23" s="6">
        <v>2026</v>
      </c>
      <c r="C23" s="15">
        <f t="shared" si="0"/>
        <v>2423</v>
      </c>
      <c r="D23" s="14">
        <f t="shared" si="1"/>
        <v>6405102417</v>
      </c>
      <c r="E23" s="14">
        <f t="shared" si="2"/>
        <v>3753072619</v>
      </c>
      <c r="F23" s="14">
        <f t="shared" si="3"/>
        <v>3091203605</v>
      </c>
      <c r="G23" s="15">
        <f t="shared" ref="G23:BZ23" si="5">SUM(G24:G26)</f>
        <v>879</v>
      </c>
      <c r="H23" s="14">
        <f t="shared" si="5"/>
        <v>2498175991</v>
      </c>
      <c r="I23" s="14">
        <f t="shared" si="5"/>
        <v>1349105991</v>
      </c>
      <c r="J23" s="14">
        <f t="shared" si="5"/>
        <v>1003810867</v>
      </c>
      <c r="K23" s="15">
        <f t="shared" si="5"/>
        <v>30</v>
      </c>
      <c r="L23" s="14">
        <f t="shared" si="5"/>
        <v>140510000</v>
      </c>
      <c r="M23" s="14">
        <f t="shared" si="5"/>
        <v>45501000</v>
      </c>
      <c r="N23" s="14">
        <f t="shared" si="5"/>
        <v>41396750</v>
      </c>
      <c r="O23" s="15">
        <f t="shared" si="5"/>
        <v>53</v>
      </c>
      <c r="P23" s="14">
        <f t="shared" si="5"/>
        <v>123861500</v>
      </c>
      <c r="Q23" s="14">
        <f t="shared" si="5"/>
        <v>70431500</v>
      </c>
      <c r="R23" s="14">
        <f t="shared" si="5"/>
        <v>43749000</v>
      </c>
      <c r="S23" s="15">
        <f t="shared" si="5"/>
        <v>21</v>
      </c>
      <c r="T23" s="14">
        <f t="shared" si="5"/>
        <v>140040000</v>
      </c>
      <c r="U23" s="14">
        <f t="shared" si="5"/>
        <v>130390000</v>
      </c>
      <c r="V23" s="14">
        <f t="shared" si="5"/>
        <v>128333250</v>
      </c>
      <c r="W23" s="15">
        <f t="shared" si="5"/>
        <v>302</v>
      </c>
      <c r="X23" s="14">
        <f t="shared" si="5"/>
        <v>668206225</v>
      </c>
      <c r="Y23" s="14">
        <f t="shared" si="5"/>
        <v>415011727</v>
      </c>
      <c r="Z23" s="14">
        <f t="shared" si="5"/>
        <v>370295352</v>
      </c>
      <c r="AA23" s="15">
        <f t="shared" si="5"/>
        <v>504</v>
      </c>
      <c r="AB23" s="14">
        <f t="shared" si="5"/>
        <v>883700200</v>
      </c>
      <c r="AC23" s="14">
        <f t="shared" si="5"/>
        <v>542774900</v>
      </c>
      <c r="AD23" s="14">
        <f t="shared" si="5"/>
        <v>435704035</v>
      </c>
      <c r="AE23" s="15">
        <f t="shared" si="5"/>
        <v>30</v>
      </c>
      <c r="AF23" s="14">
        <f t="shared" si="5"/>
        <v>50570000</v>
      </c>
      <c r="AG23" s="14">
        <f t="shared" si="5"/>
        <v>38700000</v>
      </c>
      <c r="AH23" s="14">
        <f t="shared" si="5"/>
        <v>34301250</v>
      </c>
      <c r="AI23" s="15">
        <f t="shared" si="5"/>
        <v>55</v>
      </c>
      <c r="AJ23" s="14">
        <f t="shared" si="5"/>
        <v>185655000</v>
      </c>
      <c r="AK23" s="14">
        <f t="shared" si="5"/>
        <v>84490000</v>
      </c>
      <c r="AL23" s="14">
        <f t="shared" si="5"/>
        <v>69813750</v>
      </c>
      <c r="AM23" s="15">
        <f t="shared" si="5"/>
        <v>54</v>
      </c>
      <c r="AN23" s="14">
        <f t="shared" si="5"/>
        <v>105310001</v>
      </c>
      <c r="AO23" s="14">
        <f t="shared" si="5"/>
        <v>59560001</v>
      </c>
      <c r="AP23" s="14">
        <f t="shared" si="5"/>
        <v>49808751</v>
      </c>
      <c r="AQ23" s="15">
        <f t="shared" si="5"/>
        <v>62</v>
      </c>
      <c r="AR23" s="14">
        <f t="shared" si="5"/>
        <v>107465000</v>
      </c>
      <c r="AS23" s="14">
        <f t="shared" si="5"/>
        <v>68150000</v>
      </c>
      <c r="AT23" s="14">
        <f t="shared" si="5"/>
        <v>57456250</v>
      </c>
      <c r="AU23" s="15">
        <f t="shared" si="5"/>
        <v>146</v>
      </c>
      <c r="AV23" s="14">
        <f t="shared" si="5"/>
        <v>372216000</v>
      </c>
      <c r="AW23" s="14">
        <f t="shared" si="5"/>
        <v>201306000</v>
      </c>
      <c r="AX23" s="14">
        <f t="shared" si="5"/>
        <v>173844225</v>
      </c>
      <c r="AY23" s="15">
        <f t="shared" si="5"/>
        <v>34</v>
      </c>
      <c r="AZ23" s="14">
        <f t="shared" si="5"/>
        <v>54110000</v>
      </c>
      <c r="BA23" s="14">
        <f t="shared" si="5"/>
        <v>30710000</v>
      </c>
      <c r="BB23" s="14">
        <f t="shared" si="5"/>
        <v>28675000</v>
      </c>
      <c r="BC23" s="15">
        <f t="shared" si="5"/>
        <v>26</v>
      </c>
      <c r="BD23" s="14">
        <f t="shared" si="5"/>
        <v>126730000</v>
      </c>
      <c r="BE23" s="14">
        <f t="shared" si="5"/>
        <v>82222500</v>
      </c>
      <c r="BF23" s="14">
        <f t="shared" si="5"/>
        <v>73616250</v>
      </c>
      <c r="BG23" s="15">
        <f t="shared" si="5"/>
        <v>50</v>
      </c>
      <c r="BH23" s="14">
        <f t="shared" si="5"/>
        <v>137757500</v>
      </c>
      <c r="BI23" s="14">
        <f t="shared" si="5"/>
        <v>106496500</v>
      </c>
      <c r="BJ23" s="14">
        <f t="shared" si="5"/>
        <v>98857000</v>
      </c>
      <c r="BK23" s="15">
        <f t="shared" si="5"/>
        <v>107</v>
      </c>
      <c r="BL23" s="14">
        <f t="shared" si="5"/>
        <v>327885000</v>
      </c>
      <c r="BM23" s="14">
        <f t="shared" si="5"/>
        <v>188747500</v>
      </c>
      <c r="BN23" s="14">
        <f t="shared" si="5"/>
        <v>163780625</v>
      </c>
      <c r="BO23" s="15">
        <f t="shared" si="5"/>
        <v>40</v>
      </c>
      <c r="BP23" s="14">
        <f t="shared" si="5"/>
        <v>283110000</v>
      </c>
      <c r="BQ23" s="14">
        <f t="shared" si="5"/>
        <v>241755000</v>
      </c>
      <c r="BR23" s="14">
        <f t="shared" si="5"/>
        <v>228992500</v>
      </c>
      <c r="BS23" s="15">
        <f t="shared" si="5"/>
        <v>27</v>
      </c>
      <c r="BT23" s="14">
        <f t="shared" si="5"/>
        <v>195700000</v>
      </c>
      <c r="BU23" s="14">
        <f t="shared" si="5"/>
        <v>96620000</v>
      </c>
      <c r="BV23" s="14">
        <f t="shared" si="5"/>
        <v>87763750</v>
      </c>
      <c r="BW23" s="15">
        <f t="shared" si="5"/>
        <v>3</v>
      </c>
      <c r="BX23" s="14">
        <f t="shared" si="5"/>
        <v>4100000</v>
      </c>
      <c r="BY23" s="14">
        <f t="shared" si="5"/>
        <v>1100000</v>
      </c>
      <c r="BZ23" s="23">
        <f t="shared" si="5"/>
        <v>1005000</v>
      </c>
    </row>
    <row r="24" spans="1:78" ht="14.5">
      <c r="A24" s="7"/>
      <c r="B24" s="8" t="s">
        <v>6</v>
      </c>
      <c r="C24" s="13">
        <f t="shared" si="0"/>
        <v>775</v>
      </c>
      <c r="D24" s="9">
        <f t="shared" si="1"/>
        <v>2088277990</v>
      </c>
      <c r="E24" s="9">
        <f t="shared" si="2"/>
        <v>1224315491</v>
      </c>
      <c r="F24" s="9">
        <f t="shared" si="3"/>
        <v>944226867</v>
      </c>
      <c r="G24" s="13">
        <v>270</v>
      </c>
      <c r="H24" s="9">
        <v>963849989</v>
      </c>
      <c r="I24" s="9">
        <v>460472489</v>
      </c>
      <c r="J24" s="9">
        <v>309835990</v>
      </c>
      <c r="K24" s="13">
        <v>9</v>
      </c>
      <c r="L24" s="9">
        <v>11910000</v>
      </c>
      <c r="M24" s="9">
        <v>6345000</v>
      </c>
      <c r="N24" s="9">
        <v>5052000</v>
      </c>
      <c r="O24" s="13">
        <v>21</v>
      </c>
      <c r="P24" s="9">
        <v>58510500</v>
      </c>
      <c r="Q24" s="9">
        <v>43970500</v>
      </c>
      <c r="R24" s="9">
        <v>27025500</v>
      </c>
      <c r="S24" s="13">
        <v>7</v>
      </c>
      <c r="T24" s="9">
        <v>108600000</v>
      </c>
      <c r="U24" s="9">
        <v>107725000</v>
      </c>
      <c r="V24" s="9">
        <v>106311250</v>
      </c>
      <c r="W24" s="13">
        <v>119</v>
      </c>
      <c r="X24" s="9">
        <v>222829000</v>
      </c>
      <c r="Y24" s="9">
        <v>132630501</v>
      </c>
      <c r="Z24" s="9">
        <v>120077376</v>
      </c>
      <c r="AA24" s="13">
        <v>151</v>
      </c>
      <c r="AB24" s="9">
        <v>282596000</v>
      </c>
      <c r="AC24" s="9">
        <v>157272000</v>
      </c>
      <c r="AD24" s="9">
        <v>109121750</v>
      </c>
      <c r="AE24" s="13">
        <v>10</v>
      </c>
      <c r="AF24" s="9">
        <v>16260000</v>
      </c>
      <c r="AG24" s="9">
        <v>13805000</v>
      </c>
      <c r="AH24" s="9">
        <v>13475000</v>
      </c>
      <c r="AI24" s="13">
        <v>15</v>
      </c>
      <c r="AJ24" s="9">
        <v>29000000</v>
      </c>
      <c r="AK24" s="9">
        <v>14500000</v>
      </c>
      <c r="AL24" s="9">
        <v>10912500</v>
      </c>
      <c r="AM24" s="13">
        <v>16</v>
      </c>
      <c r="AN24" s="9">
        <v>17950001</v>
      </c>
      <c r="AO24" s="9">
        <v>15675001</v>
      </c>
      <c r="AP24" s="9">
        <v>12930001</v>
      </c>
      <c r="AQ24" s="13">
        <v>19</v>
      </c>
      <c r="AR24" s="9">
        <v>23885000</v>
      </c>
      <c r="AS24" s="9">
        <v>21775000</v>
      </c>
      <c r="AT24" s="9">
        <v>20937500</v>
      </c>
      <c r="AU24" s="13">
        <v>42</v>
      </c>
      <c r="AV24" s="9">
        <v>43055000</v>
      </c>
      <c r="AW24" s="9">
        <v>27960000</v>
      </c>
      <c r="AX24" s="9">
        <v>22041250</v>
      </c>
      <c r="AY24" s="13">
        <v>13</v>
      </c>
      <c r="AZ24" s="9">
        <v>15300000</v>
      </c>
      <c r="BA24" s="9">
        <v>12950000</v>
      </c>
      <c r="BB24" s="9">
        <v>11862500</v>
      </c>
      <c r="BC24" s="13">
        <v>11</v>
      </c>
      <c r="BD24" s="9">
        <v>9330000</v>
      </c>
      <c r="BE24" s="9">
        <v>6697500</v>
      </c>
      <c r="BF24" s="9">
        <v>2910000</v>
      </c>
      <c r="BG24" s="13">
        <v>17</v>
      </c>
      <c r="BH24" s="9">
        <v>18022500</v>
      </c>
      <c r="BI24" s="9">
        <v>11097500</v>
      </c>
      <c r="BJ24" s="9">
        <v>9375500</v>
      </c>
      <c r="BK24" s="13">
        <v>29</v>
      </c>
      <c r="BL24" s="9">
        <v>115410000</v>
      </c>
      <c r="BM24" s="9">
        <v>72325000</v>
      </c>
      <c r="BN24" s="9">
        <v>56540000</v>
      </c>
      <c r="BO24" s="13">
        <v>14</v>
      </c>
      <c r="BP24" s="9">
        <v>123970000</v>
      </c>
      <c r="BQ24" s="9">
        <v>101495000</v>
      </c>
      <c r="BR24" s="9">
        <v>92042500</v>
      </c>
      <c r="BS24" s="13">
        <v>10</v>
      </c>
      <c r="BT24" s="9">
        <v>23800000</v>
      </c>
      <c r="BU24" s="9">
        <v>16620000</v>
      </c>
      <c r="BV24" s="9">
        <v>12776250</v>
      </c>
      <c r="BW24" s="13">
        <v>2</v>
      </c>
      <c r="BX24" s="9">
        <v>4000000</v>
      </c>
      <c r="BY24" s="9">
        <v>1000000</v>
      </c>
      <c r="BZ24" s="22">
        <v>1000000</v>
      </c>
    </row>
    <row r="25" spans="1:78" ht="14.5">
      <c r="A25" s="7"/>
      <c r="B25" s="8" t="s">
        <v>7</v>
      </c>
      <c r="C25" s="13">
        <f t="shared" ref="C25" si="6">SUMIF($G$5:$BZ$5,$G$5,G25:BZ25)</f>
        <v>838</v>
      </c>
      <c r="D25" s="9">
        <f t="shared" ref="D25" si="7">SUMIF($G$5:$BZ$5,$H$5,G25:BZ25)</f>
        <v>1925309502</v>
      </c>
      <c r="E25" s="9">
        <f t="shared" ref="E25" si="8">SUMIF($G$5:$BZ$5,$I$5,G25:BZ25)</f>
        <v>1201841503</v>
      </c>
      <c r="F25" s="9">
        <f t="shared" ref="F25" si="9">SUMIF($G$5:$BZ$5,$J$5,G25:BZ25)</f>
        <v>972357752</v>
      </c>
      <c r="G25" s="13">
        <v>321</v>
      </c>
      <c r="H25" s="9">
        <v>825811502</v>
      </c>
      <c r="I25" s="9">
        <v>540771502</v>
      </c>
      <c r="J25" s="9">
        <v>404274001</v>
      </c>
      <c r="K25" s="13">
        <v>8</v>
      </c>
      <c r="L25" s="9">
        <v>7500000</v>
      </c>
      <c r="M25" s="9">
        <v>3181000</v>
      </c>
      <c r="N25" s="9">
        <v>3081000</v>
      </c>
      <c r="O25" s="13">
        <v>10</v>
      </c>
      <c r="P25" s="9">
        <v>33300000</v>
      </c>
      <c r="Q25" s="9">
        <v>10635000</v>
      </c>
      <c r="R25" s="9">
        <v>4853750</v>
      </c>
      <c r="S25" s="13">
        <v>9</v>
      </c>
      <c r="T25" s="9">
        <v>23140000</v>
      </c>
      <c r="U25" s="9">
        <v>19765000</v>
      </c>
      <c r="V25" s="9">
        <v>19672000</v>
      </c>
      <c r="W25" s="13">
        <v>101</v>
      </c>
      <c r="X25" s="9">
        <v>248637000</v>
      </c>
      <c r="Y25" s="9">
        <v>147831001</v>
      </c>
      <c r="Z25" s="9">
        <v>127617751</v>
      </c>
      <c r="AA25" s="13">
        <v>179</v>
      </c>
      <c r="AB25" s="9">
        <v>281100000</v>
      </c>
      <c r="AC25" s="9">
        <v>205583000</v>
      </c>
      <c r="AD25" s="9">
        <v>169812375</v>
      </c>
      <c r="AE25" s="13">
        <v>12</v>
      </c>
      <c r="AF25" s="9">
        <v>30360000</v>
      </c>
      <c r="AG25" s="9">
        <v>22070000</v>
      </c>
      <c r="AH25" s="9">
        <v>19032500</v>
      </c>
      <c r="AI25" s="13">
        <v>18</v>
      </c>
      <c r="AJ25" s="9">
        <v>93450000</v>
      </c>
      <c r="AK25" s="9">
        <v>39775000</v>
      </c>
      <c r="AL25" s="9">
        <v>35806250</v>
      </c>
      <c r="AM25" s="13">
        <v>18</v>
      </c>
      <c r="AN25" s="9">
        <v>56260000</v>
      </c>
      <c r="AO25" s="9">
        <v>26360000</v>
      </c>
      <c r="AP25" s="9">
        <v>21910000</v>
      </c>
      <c r="AQ25" s="13">
        <v>21</v>
      </c>
      <c r="AR25" s="9">
        <v>23970000</v>
      </c>
      <c r="AS25" s="9">
        <v>18945000</v>
      </c>
      <c r="AT25" s="9">
        <v>17232500</v>
      </c>
      <c r="AU25" s="13">
        <v>48</v>
      </c>
      <c r="AV25" s="9">
        <v>88651000</v>
      </c>
      <c r="AW25" s="9">
        <v>46961000</v>
      </c>
      <c r="AX25" s="9">
        <v>37807875</v>
      </c>
      <c r="AY25" s="13">
        <v>10</v>
      </c>
      <c r="AZ25" s="9">
        <v>16810000</v>
      </c>
      <c r="BA25" s="9">
        <v>5835000</v>
      </c>
      <c r="BB25" s="9">
        <v>5272500</v>
      </c>
      <c r="BC25" s="13">
        <v>9</v>
      </c>
      <c r="BD25" s="9">
        <v>58750000</v>
      </c>
      <c r="BE25" s="9">
        <v>16875000</v>
      </c>
      <c r="BF25" s="9">
        <v>15806250</v>
      </c>
      <c r="BG25" s="13">
        <v>17</v>
      </c>
      <c r="BH25" s="9">
        <v>14115000</v>
      </c>
      <c r="BI25" s="9">
        <v>10164000</v>
      </c>
      <c r="BJ25" s="9">
        <v>9432750</v>
      </c>
      <c r="BK25" s="13">
        <v>37</v>
      </c>
      <c r="BL25" s="9">
        <v>69955000</v>
      </c>
      <c r="BM25" s="9">
        <v>53140000</v>
      </c>
      <c r="BN25" s="9">
        <v>49483750</v>
      </c>
      <c r="BO25" s="13">
        <v>13</v>
      </c>
      <c r="BP25" s="9">
        <v>26500000</v>
      </c>
      <c r="BQ25" s="9">
        <v>23850000</v>
      </c>
      <c r="BR25" s="9">
        <v>23175000</v>
      </c>
      <c r="BS25" s="13">
        <v>7</v>
      </c>
      <c r="BT25" s="9">
        <v>27000000</v>
      </c>
      <c r="BU25" s="9">
        <v>10100000</v>
      </c>
      <c r="BV25" s="9">
        <v>8087500</v>
      </c>
      <c r="BW25" s="13">
        <v>0</v>
      </c>
      <c r="BX25" s="11">
        <v>0</v>
      </c>
      <c r="BY25" s="11">
        <v>0</v>
      </c>
      <c r="BZ25" s="12">
        <v>0</v>
      </c>
    </row>
    <row r="26" spans="1:78" thickBot="1">
      <c r="A26" s="7"/>
      <c r="B26" s="16" t="s">
        <v>8</v>
      </c>
      <c r="C26" s="19">
        <f t="shared" si="0"/>
        <v>810</v>
      </c>
      <c r="D26" s="17">
        <f t="shared" si="1"/>
        <v>2391514925</v>
      </c>
      <c r="E26" s="17">
        <f t="shared" si="2"/>
        <v>1326915625</v>
      </c>
      <c r="F26" s="17">
        <f t="shared" si="3"/>
        <v>1174618986</v>
      </c>
      <c r="G26" s="19">
        <v>288</v>
      </c>
      <c r="H26" s="17">
        <v>708514500</v>
      </c>
      <c r="I26" s="17">
        <v>347862000</v>
      </c>
      <c r="J26" s="17">
        <v>289700876</v>
      </c>
      <c r="K26" s="19">
        <v>13</v>
      </c>
      <c r="L26" s="17">
        <v>121100000</v>
      </c>
      <c r="M26" s="17">
        <v>35975000</v>
      </c>
      <c r="N26" s="17">
        <v>33263750</v>
      </c>
      <c r="O26" s="19">
        <v>22</v>
      </c>
      <c r="P26" s="17">
        <v>32051000</v>
      </c>
      <c r="Q26" s="17">
        <v>15826000</v>
      </c>
      <c r="R26" s="17">
        <v>11869750</v>
      </c>
      <c r="S26" s="19">
        <v>5</v>
      </c>
      <c r="T26" s="17">
        <v>8300000</v>
      </c>
      <c r="U26" s="17">
        <v>2900000</v>
      </c>
      <c r="V26" s="17">
        <v>2350000</v>
      </c>
      <c r="W26" s="19">
        <v>82</v>
      </c>
      <c r="X26" s="17">
        <v>196740225</v>
      </c>
      <c r="Y26" s="17">
        <v>134550225</v>
      </c>
      <c r="Z26" s="17">
        <v>122600225</v>
      </c>
      <c r="AA26" s="19">
        <v>174</v>
      </c>
      <c r="AB26" s="17">
        <v>320004200</v>
      </c>
      <c r="AC26" s="17">
        <v>179919900</v>
      </c>
      <c r="AD26" s="17">
        <v>156769910</v>
      </c>
      <c r="AE26" s="19">
        <v>8</v>
      </c>
      <c r="AF26" s="17">
        <v>3950000</v>
      </c>
      <c r="AG26" s="17">
        <v>2825000</v>
      </c>
      <c r="AH26" s="17">
        <v>1793750</v>
      </c>
      <c r="AI26" s="19">
        <v>22</v>
      </c>
      <c r="AJ26" s="17">
        <v>63205000</v>
      </c>
      <c r="AK26" s="17">
        <v>30215000</v>
      </c>
      <c r="AL26" s="17">
        <v>23095000</v>
      </c>
      <c r="AM26" s="19">
        <v>20</v>
      </c>
      <c r="AN26" s="17">
        <v>31100000</v>
      </c>
      <c r="AO26" s="17">
        <v>17525000</v>
      </c>
      <c r="AP26" s="17">
        <v>14968750</v>
      </c>
      <c r="AQ26" s="19">
        <v>22</v>
      </c>
      <c r="AR26" s="17">
        <v>59610000</v>
      </c>
      <c r="AS26" s="17">
        <v>27430000</v>
      </c>
      <c r="AT26" s="17">
        <v>19286250</v>
      </c>
      <c r="AU26" s="19">
        <v>56</v>
      </c>
      <c r="AV26" s="17">
        <v>240510000</v>
      </c>
      <c r="AW26" s="17">
        <v>126385000</v>
      </c>
      <c r="AX26" s="17">
        <v>113995100</v>
      </c>
      <c r="AY26" s="19">
        <v>11</v>
      </c>
      <c r="AZ26" s="17">
        <v>22000000</v>
      </c>
      <c r="BA26" s="17">
        <v>11925000</v>
      </c>
      <c r="BB26" s="17">
        <v>11540000</v>
      </c>
      <c r="BC26" s="19">
        <v>6</v>
      </c>
      <c r="BD26" s="17">
        <v>58650000</v>
      </c>
      <c r="BE26" s="17">
        <v>58650000</v>
      </c>
      <c r="BF26" s="17">
        <v>54900000</v>
      </c>
      <c r="BG26" s="19">
        <v>16</v>
      </c>
      <c r="BH26" s="17">
        <v>105620000</v>
      </c>
      <c r="BI26" s="17">
        <v>85235000</v>
      </c>
      <c r="BJ26" s="17">
        <v>80048750</v>
      </c>
      <c r="BK26" s="19">
        <v>41</v>
      </c>
      <c r="BL26" s="17">
        <v>142520000</v>
      </c>
      <c r="BM26" s="17">
        <v>63282500</v>
      </c>
      <c r="BN26" s="17">
        <v>57756875</v>
      </c>
      <c r="BO26" s="19">
        <v>13</v>
      </c>
      <c r="BP26" s="17">
        <v>132640000</v>
      </c>
      <c r="BQ26" s="17">
        <v>116410000</v>
      </c>
      <c r="BR26" s="17">
        <v>113775000</v>
      </c>
      <c r="BS26" s="19">
        <v>10</v>
      </c>
      <c r="BT26" s="17">
        <v>144900000</v>
      </c>
      <c r="BU26" s="17">
        <v>69900000</v>
      </c>
      <c r="BV26" s="17">
        <v>66900000</v>
      </c>
      <c r="BW26" s="19">
        <v>1</v>
      </c>
      <c r="BX26" s="17">
        <v>100000</v>
      </c>
      <c r="BY26" s="17">
        <v>100000</v>
      </c>
      <c r="BZ26" s="17">
        <v>5000</v>
      </c>
    </row>
    <row r="27" spans="1:78" ht="13.5" customHeight="1">
      <c r="A27" s="1"/>
      <c r="B27" s="20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 ht="13.5" customHeight="1">
      <c r="A29" s="1"/>
      <c r="B29" s="21" t="s">
        <v>48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</row>
    <row r="30" spans="1:78" ht="13.5" customHeight="1">
      <c r="A30" s="1"/>
      <c r="B30" s="21" t="s">
        <v>43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spans="1:78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</row>
    <row r="32" spans="1:78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</row>
    <row r="33" spans="1:78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</row>
    <row r="34" spans="1:78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</row>
    <row r="35" spans="1:78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</row>
    <row r="36" spans="1:78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</row>
    <row r="37" spans="1:78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</row>
    <row r="38" spans="1:7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</row>
    <row r="39" spans="1:78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</row>
    <row r="40" spans="1:78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</row>
    <row r="41" spans="1:78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</row>
    <row r="42" spans="1:78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</row>
    <row r="43" spans="1:78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</row>
    <row r="44" spans="1:78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</row>
    <row r="45" spans="1:78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</row>
    <row r="46" spans="1:78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</row>
    <row r="47" spans="1:78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</row>
    <row r="48" spans="1:7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</row>
    <row r="49" spans="1:78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</row>
    <row r="50" spans="1:78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</row>
    <row r="68" spans="1:7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</row>
    <row r="69" spans="1:78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</row>
    <row r="73" spans="1:78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</row>
    <row r="74" spans="1:78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</row>
    <row r="75" spans="1:78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</row>
    <row r="76" spans="1:78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</row>
    <row r="77" spans="1:78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</row>
    <row r="78" spans="1: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</row>
    <row r="79" spans="1:78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</row>
    <row r="80" spans="1:78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</row>
    <row r="81" spans="1:78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</row>
    <row r="82" spans="1:78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</row>
    <row r="83" spans="1:78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</row>
    <row r="84" spans="1:78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</row>
    <row r="85" spans="1:78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</row>
    <row r="86" spans="1:78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</row>
    <row r="87" spans="1:78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</row>
    <row r="88" spans="1:7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</row>
    <row r="89" spans="1:78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</row>
    <row r="90" spans="1:78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</row>
    <row r="91" spans="1:78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</row>
    <row r="92" spans="1:78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</row>
    <row r="93" spans="1:78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</row>
    <row r="94" spans="1:78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</row>
    <row r="95" spans="1:78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</row>
    <row r="96" spans="1:78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</row>
    <row r="97" spans="1:78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</row>
    <row r="98" spans="1:7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</row>
    <row r="99" spans="1:78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</row>
    <row r="100" spans="1:78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</row>
    <row r="101" spans="1:78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</row>
    <row r="102" spans="1:78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</row>
    <row r="103" spans="1:78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</row>
    <row r="104" spans="1:78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</row>
    <row r="105" spans="1:78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</row>
    <row r="106" spans="1:78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</row>
    <row r="107" spans="1:78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</row>
    <row r="108" spans="1:7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</row>
    <row r="109" spans="1:78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</row>
    <row r="110" spans="1:78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</row>
    <row r="111" spans="1:78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</row>
    <row r="112" spans="1:78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8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spans="1:78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78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spans="1:7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spans="1:78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</row>
    <row r="130" spans="1:78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</row>
    <row r="131" spans="1:78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:78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:78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:78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</row>
    <row r="135" spans="1:78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</row>
    <row r="136" spans="1:78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</row>
    <row r="137" spans="1:78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</row>
    <row r="138" spans="1:7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</row>
    <row r="139" spans="1:78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</row>
    <row r="140" spans="1:78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</row>
    <row r="141" spans="1:78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</row>
    <row r="142" spans="1:78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</row>
    <row r="143" spans="1:78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</row>
    <row r="144" spans="1:78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</row>
    <row r="145" spans="1:78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</row>
    <row r="146" spans="1:78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</row>
    <row r="147" spans="1:78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</row>
    <row r="148" spans="1:7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</row>
    <row r="149" spans="1:78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</row>
    <row r="150" spans="1:78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</row>
    <row r="151" spans="1:78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</row>
    <row r="152" spans="1:78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</row>
    <row r="153" spans="1:78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</row>
    <row r="154" spans="1:78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</row>
    <row r="155" spans="1:78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</row>
    <row r="156" spans="1:78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</row>
    <row r="157" spans="1:78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</row>
    <row r="158" spans="1:7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</row>
    <row r="159" spans="1:78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</row>
    <row r="160" spans="1:78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</row>
    <row r="161" spans="1:78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</row>
    <row r="162" spans="1:78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</row>
    <row r="163" spans="1:78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</row>
    <row r="164" spans="1:78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</row>
    <row r="165" spans="1:78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</row>
    <row r="166" spans="1:78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</row>
    <row r="167" spans="1:78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</row>
    <row r="168" spans="1:7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</row>
    <row r="169" spans="1:78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</row>
    <row r="170" spans="1:78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</row>
    <row r="171" spans="1:78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</row>
    <row r="172" spans="1:78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</row>
    <row r="173" spans="1:78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</row>
    <row r="174" spans="1:78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</row>
    <row r="175" spans="1:78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</row>
    <row r="176" spans="1:78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</row>
    <row r="177" spans="1:78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</row>
    <row r="178" spans="1: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</row>
    <row r="179" spans="1:78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</row>
    <row r="180" spans="1:78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</row>
    <row r="181" spans="1:78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</row>
    <row r="182" spans="1:78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</row>
    <row r="183" spans="1:78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</row>
    <row r="184" spans="1:78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</row>
    <row r="185" spans="1:78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</row>
    <row r="186" spans="1:78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</row>
    <row r="187" spans="1:78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</row>
    <row r="188" spans="1:7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</row>
    <row r="189" spans="1:78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</row>
    <row r="190" spans="1:7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</row>
    <row r="191" spans="1:7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</row>
    <row r="192" spans="1:7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</row>
    <row r="193" spans="1:7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</row>
    <row r="194" spans="1:7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</row>
    <row r="195" spans="1:7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</row>
    <row r="196" spans="1:7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</row>
    <row r="197" spans="1:7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</row>
    <row r="198" spans="1:7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</row>
    <row r="199" spans="1:7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</row>
    <row r="200" spans="1:7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</row>
    <row r="201" spans="1:7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</row>
    <row r="202" spans="1:7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</row>
    <row r="203" spans="1:7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</row>
    <row r="204" spans="1:7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</row>
    <row r="205" spans="1:7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</row>
    <row r="206" spans="1:7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</row>
    <row r="207" spans="1:7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</row>
    <row r="208" spans="1:7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</row>
    <row r="209" spans="1:7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</row>
    <row r="210" spans="1:7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</row>
    <row r="211" spans="1:7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</row>
    <row r="212" spans="1:7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</row>
    <row r="213" spans="1:7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</row>
    <row r="214" spans="1:7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</row>
    <row r="215" spans="1:7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</row>
    <row r="216" spans="1:7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</row>
    <row r="217" spans="1:7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</row>
    <row r="218" spans="1:7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</row>
    <row r="219" spans="1:7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</row>
    <row r="220" spans="1:7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</row>
    <row r="221" spans="1:7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</row>
    <row r="222" spans="1:7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</row>
    <row r="223" spans="1:7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</row>
    <row r="224" spans="1:7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</row>
    <row r="225" spans="1:7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</row>
    <row r="226" spans="1:7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</row>
    <row r="227" spans="1:7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</row>
    <row r="228" spans="1:7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</row>
    <row r="229" spans="1:7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</row>
    <row r="230" spans="1:7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</row>
    <row r="231" spans="1:7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</row>
    <row r="232" spans="1:7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</row>
    <row r="233" spans="1:7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</row>
    <row r="234" spans="1:7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</row>
    <row r="235" spans="1:7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</row>
    <row r="236" spans="1:7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</row>
    <row r="237" spans="1:7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</row>
    <row r="238" spans="1:7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</row>
    <row r="239" spans="1:7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</row>
    <row r="240" spans="1:7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</row>
    <row r="241" spans="1:7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</row>
    <row r="242" spans="1:7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</row>
    <row r="243" spans="1:7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</row>
    <row r="244" spans="1:7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</row>
    <row r="245" spans="1:7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</row>
    <row r="246" spans="1:7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</row>
    <row r="247" spans="1:7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</row>
    <row r="248" spans="1:7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</row>
    <row r="249" spans="1:7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</row>
    <row r="250" spans="1:7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</row>
    <row r="251" spans="1:7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</row>
    <row r="252" spans="1:7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</row>
    <row r="253" spans="1:7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</row>
    <row r="254" spans="1:7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</row>
    <row r="255" spans="1:7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</row>
    <row r="256" spans="1:7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</row>
    <row r="257" spans="1:7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</row>
    <row r="258" spans="1:7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</row>
    <row r="259" spans="1:7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</row>
    <row r="260" spans="1:7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</row>
    <row r="261" spans="1:7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</row>
    <row r="262" spans="1:7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</row>
    <row r="263" spans="1:7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</row>
    <row r="264" spans="1:7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</row>
    <row r="265" spans="1:7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</row>
    <row r="266" spans="1:7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</row>
    <row r="267" spans="1:7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</row>
    <row r="268" spans="1:7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</row>
    <row r="269" spans="1:7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</row>
    <row r="270" spans="1:7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</row>
    <row r="271" spans="1:7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</row>
    <row r="272" spans="1:7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</row>
    <row r="273" spans="1:7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</row>
    <row r="274" spans="1:7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</row>
    <row r="275" spans="1:7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</row>
    <row r="276" spans="1:7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</row>
    <row r="277" spans="1:7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</row>
    <row r="278" spans="1: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</row>
    <row r="279" spans="1:7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</row>
    <row r="280" spans="1:7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</row>
    <row r="281" spans="1:7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</row>
    <row r="282" spans="1:7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</row>
    <row r="283" spans="1:7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</row>
    <row r="284" spans="1:7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</row>
    <row r="285" spans="1:7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</row>
    <row r="286" spans="1:7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</row>
    <row r="287" spans="1:7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</row>
    <row r="288" spans="1:7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</row>
    <row r="289" spans="1:7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</row>
    <row r="290" spans="1:7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</row>
    <row r="291" spans="1:7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</row>
    <row r="292" spans="1:7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</row>
    <row r="293" spans="1:7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</row>
    <row r="294" spans="1:7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</row>
    <row r="295" spans="1:7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</row>
    <row r="296" spans="1:7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</row>
    <row r="297" spans="1:7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</row>
    <row r="298" spans="1:7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</row>
    <row r="299" spans="1:7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</row>
    <row r="300" spans="1:7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</row>
    <row r="301" spans="1:7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</row>
    <row r="302" spans="1:7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</row>
    <row r="303" spans="1:7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</row>
    <row r="304" spans="1:7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</row>
    <row r="305" spans="1:7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</row>
    <row r="306" spans="1:7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</row>
    <row r="307" spans="1:7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</row>
    <row r="308" spans="1:7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</row>
    <row r="309" spans="1:7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</row>
    <row r="310" spans="1:7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</row>
    <row r="311" spans="1:7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</row>
    <row r="312" spans="1:7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</row>
    <row r="313" spans="1:7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</row>
    <row r="314" spans="1:7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</row>
    <row r="315" spans="1:7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</row>
    <row r="316" spans="1:7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</row>
    <row r="317" spans="1:7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</row>
    <row r="318" spans="1:7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</row>
    <row r="319" spans="1:7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</row>
    <row r="320" spans="1:7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</row>
    <row r="321" spans="1:7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</row>
    <row r="322" spans="1:7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</row>
    <row r="323" spans="1:7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</row>
    <row r="324" spans="1:7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</row>
    <row r="325" spans="1:7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</row>
    <row r="326" spans="1:7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</row>
    <row r="327" spans="1:7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</row>
    <row r="328" spans="1:7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</row>
    <row r="329" spans="1:7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</row>
    <row r="330" spans="1:7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</row>
    <row r="331" spans="1:7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</row>
    <row r="332" spans="1:7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</row>
    <row r="333" spans="1:7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</row>
    <row r="334" spans="1:7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</row>
    <row r="335" spans="1:7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</row>
    <row r="336" spans="1:7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</row>
    <row r="337" spans="1:7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</row>
    <row r="338" spans="1:7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</row>
    <row r="339" spans="1:7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</row>
    <row r="340" spans="1:7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</row>
    <row r="341" spans="1:7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</row>
    <row r="342" spans="1:7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</row>
    <row r="343" spans="1:7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</row>
    <row r="344" spans="1:7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</row>
    <row r="345" spans="1:7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</row>
    <row r="346" spans="1:7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</row>
    <row r="347" spans="1:7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</row>
    <row r="348" spans="1:7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</row>
    <row r="349" spans="1:7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</row>
    <row r="350" spans="1:7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</row>
    <row r="351" spans="1:7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</row>
    <row r="352" spans="1:7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</row>
    <row r="353" spans="1:7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</row>
    <row r="354" spans="1:7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</row>
    <row r="355" spans="1:7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</row>
    <row r="356" spans="1:7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</row>
    <row r="357" spans="1:7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</row>
    <row r="358" spans="1:7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</row>
    <row r="359" spans="1:7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</row>
    <row r="360" spans="1:7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</row>
    <row r="361" spans="1:7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</row>
    <row r="362" spans="1:7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</row>
    <row r="363" spans="1:7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</row>
    <row r="364" spans="1:7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</row>
    <row r="365" spans="1:7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</row>
    <row r="366" spans="1:7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</row>
    <row r="367" spans="1:7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</row>
    <row r="368" spans="1:7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</row>
    <row r="369" spans="1:7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</row>
    <row r="370" spans="1:7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</row>
    <row r="371" spans="1:7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</row>
    <row r="372" spans="1:7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</row>
    <row r="373" spans="1:7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</row>
    <row r="374" spans="1:7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</row>
    <row r="375" spans="1:7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</row>
    <row r="376" spans="1:7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</row>
    <row r="377" spans="1:7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</row>
    <row r="378" spans="1: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</row>
    <row r="379" spans="1:7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</row>
    <row r="380" spans="1:7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</row>
    <row r="381" spans="1:7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</row>
    <row r="382" spans="1:7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</row>
    <row r="383" spans="1:7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</row>
    <row r="384" spans="1:7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</row>
    <row r="385" spans="1:7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</row>
    <row r="386" spans="1:7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</row>
    <row r="387" spans="1:7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</row>
    <row r="388" spans="1:7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</row>
    <row r="389" spans="1:7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</row>
    <row r="390" spans="1:7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</row>
    <row r="391" spans="1:7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</row>
    <row r="392" spans="1:7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</row>
    <row r="393" spans="1:7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</row>
    <row r="394" spans="1:7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</row>
    <row r="395" spans="1:7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</row>
    <row r="396" spans="1:7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</row>
    <row r="397" spans="1:7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</row>
    <row r="398" spans="1:7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</row>
    <row r="399" spans="1:7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</row>
    <row r="400" spans="1:7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</row>
    <row r="401" spans="1:7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</row>
    <row r="402" spans="1:7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</row>
    <row r="403" spans="1:7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</row>
    <row r="404" spans="1:7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</row>
    <row r="405" spans="1:7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</row>
    <row r="406" spans="1:7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</row>
    <row r="407" spans="1:7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</row>
    <row r="408" spans="1:7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</row>
    <row r="409" spans="1:7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</row>
    <row r="410" spans="1:7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</row>
    <row r="411" spans="1:7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</row>
    <row r="412" spans="1:7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</row>
    <row r="413" spans="1:7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</row>
    <row r="414" spans="1:7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</row>
    <row r="415" spans="1:7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</row>
    <row r="416" spans="1:7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</row>
    <row r="417" spans="1:7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</row>
    <row r="418" spans="1:7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</row>
    <row r="419" spans="1:7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</row>
    <row r="420" spans="1:7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</row>
    <row r="421" spans="1:7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</row>
    <row r="422" spans="1:7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</row>
    <row r="423" spans="1:7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</row>
    <row r="424" spans="1:7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</row>
    <row r="425" spans="1:7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</row>
    <row r="426" spans="1:7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</row>
    <row r="427" spans="1:7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</row>
    <row r="428" spans="1:7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</row>
    <row r="429" spans="1:7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</row>
    <row r="430" spans="1:7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</row>
    <row r="431" spans="1:7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</row>
    <row r="432" spans="1:7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</row>
    <row r="433" spans="1:7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</row>
    <row r="434" spans="1:7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</row>
    <row r="435" spans="1:7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</row>
    <row r="436" spans="1:7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</row>
    <row r="437" spans="1:7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</row>
    <row r="438" spans="1:7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</row>
    <row r="439" spans="1:7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</row>
    <row r="440" spans="1:7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</row>
    <row r="441" spans="1:7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</row>
    <row r="442" spans="1:7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</row>
    <row r="443" spans="1:7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</row>
    <row r="444" spans="1:7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</row>
    <row r="445" spans="1:7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</row>
    <row r="446" spans="1:7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</row>
    <row r="447" spans="1:7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</row>
    <row r="448" spans="1:7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</row>
    <row r="449" spans="1:7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</row>
    <row r="450" spans="1:7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</row>
    <row r="451" spans="1:7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</row>
    <row r="452" spans="1:7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</row>
    <row r="453" spans="1:7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</row>
    <row r="454" spans="1:7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</row>
    <row r="455" spans="1:7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</row>
    <row r="456" spans="1:7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</row>
    <row r="457" spans="1:7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</row>
    <row r="458" spans="1:7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</row>
    <row r="459" spans="1:7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</row>
    <row r="460" spans="1:7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</row>
    <row r="461" spans="1:7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</row>
    <row r="462" spans="1:7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</row>
    <row r="463" spans="1:7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</row>
    <row r="464" spans="1:7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</row>
    <row r="465" spans="1:7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</row>
    <row r="466" spans="1:7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</row>
    <row r="467" spans="1:7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</row>
    <row r="468" spans="1:7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</row>
    <row r="469" spans="1:7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</row>
    <row r="470" spans="1:7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</row>
    <row r="471" spans="1:7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</row>
    <row r="472" spans="1:7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</row>
    <row r="473" spans="1:7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</row>
    <row r="474" spans="1:7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</row>
    <row r="475" spans="1:7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</row>
    <row r="476" spans="1:7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</row>
    <row r="477" spans="1:7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</row>
    <row r="478" spans="1: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</row>
    <row r="479" spans="1:7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</row>
    <row r="480" spans="1:7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</row>
    <row r="481" spans="1:7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</row>
    <row r="482" spans="1:7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</row>
    <row r="483" spans="1:7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</row>
    <row r="484" spans="1:7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</row>
    <row r="485" spans="1:7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</row>
    <row r="486" spans="1:7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</row>
    <row r="487" spans="1:7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</row>
    <row r="488" spans="1:7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</row>
    <row r="489" spans="1:7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</row>
    <row r="490" spans="1:7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</row>
    <row r="491" spans="1:7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</row>
    <row r="492" spans="1:7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</row>
    <row r="493" spans="1:7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</row>
    <row r="494" spans="1:7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</row>
    <row r="495" spans="1:7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</row>
    <row r="496" spans="1:7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</row>
    <row r="497" spans="1:7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</row>
    <row r="498" spans="1:7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</row>
    <row r="499" spans="1:7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</row>
    <row r="500" spans="1:7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</row>
    <row r="501" spans="1:7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</row>
    <row r="502" spans="1:7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</row>
    <row r="503" spans="1:7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</row>
    <row r="504" spans="1:7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</row>
    <row r="505" spans="1:7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</row>
    <row r="506" spans="1:7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</row>
    <row r="507" spans="1:7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</row>
    <row r="508" spans="1:7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</row>
    <row r="509" spans="1:7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</row>
    <row r="510" spans="1:7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</row>
    <row r="511" spans="1:7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</row>
    <row r="512" spans="1:7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</row>
    <row r="513" spans="1:7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</row>
    <row r="514" spans="1:7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</row>
    <row r="515" spans="1:7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</row>
    <row r="516" spans="1:7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</row>
    <row r="517" spans="1:7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</row>
    <row r="518" spans="1:7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</row>
    <row r="519" spans="1:7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</row>
    <row r="520" spans="1:7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</row>
    <row r="521" spans="1:7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</row>
    <row r="522" spans="1:7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</row>
    <row r="523" spans="1:7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</row>
    <row r="524" spans="1:7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</row>
    <row r="525" spans="1:7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</row>
    <row r="526" spans="1:7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</row>
    <row r="527" spans="1:7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</row>
    <row r="528" spans="1:7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</row>
    <row r="529" spans="1:7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</row>
    <row r="530" spans="1:7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</row>
    <row r="531" spans="1:7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</row>
    <row r="532" spans="1:7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</row>
    <row r="533" spans="1:7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</row>
    <row r="534" spans="1:7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</row>
    <row r="535" spans="1:7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</row>
    <row r="536" spans="1:7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</row>
    <row r="537" spans="1:7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</row>
    <row r="538" spans="1:7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</row>
    <row r="539" spans="1:7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</row>
    <row r="540" spans="1:7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</row>
    <row r="541" spans="1:7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</row>
    <row r="542" spans="1:7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</row>
    <row r="543" spans="1:7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</row>
    <row r="544" spans="1:7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</row>
    <row r="545" spans="1:7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</row>
    <row r="546" spans="1:7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</row>
    <row r="547" spans="1:7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</row>
    <row r="548" spans="1:7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</row>
    <row r="549" spans="1:7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</row>
    <row r="550" spans="1:7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</row>
    <row r="551" spans="1:7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</row>
    <row r="552" spans="1:7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</row>
    <row r="553" spans="1:7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</row>
    <row r="554" spans="1:7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</row>
    <row r="555" spans="1:7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</row>
    <row r="556" spans="1:7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</row>
    <row r="557" spans="1:7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</row>
    <row r="558" spans="1:7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</row>
    <row r="559" spans="1:7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</row>
    <row r="560" spans="1:7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</row>
    <row r="561" spans="1:7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</row>
    <row r="562" spans="1:7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</row>
    <row r="563" spans="1:7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</row>
    <row r="564" spans="1:7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</row>
    <row r="565" spans="1:7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</row>
    <row r="566" spans="1:7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</row>
    <row r="567" spans="1:7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</row>
    <row r="568" spans="1:7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</row>
    <row r="569" spans="1:7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</row>
    <row r="570" spans="1:7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</row>
    <row r="571" spans="1:7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</row>
    <row r="572" spans="1:7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</row>
    <row r="573" spans="1:7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</row>
    <row r="574" spans="1:7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</row>
    <row r="575" spans="1:7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</row>
    <row r="576" spans="1:7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</row>
    <row r="577" spans="1:7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</row>
    <row r="578" spans="1: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</row>
    <row r="579" spans="1:7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</row>
    <row r="580" spans="1:7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</row>
    <row r="581" spans="1:7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</row>
    <row r="582" spans="1:7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</row>
    <row r="583" spans="1:7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</row>
    <row r="584" spans="1:7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</row>
    <row r="585" spans="1:7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</row>
    <row r="586" spans="1:7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</row>
    <row r="587" spans="1:7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</row>
    <row r="588" spans="1:7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</row>
    <row r="589" spans="1:7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</row>
    <row r="590" spans="1:7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</row>
    <row r="591" spans="1:7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</row>
    <row r="592" spans="1:7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</row>
    <row r="593" spans="1:7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</row>
    <row r="594" spans="1:7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</row>
    <row r="595" spans="1:7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</row>
    <row r="596" spans="1:7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</row>
    <row r="597" spans="1:7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</row>
    <row r="598" spans="1:7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</row>
    <row r="599" spans="1:7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</row>
    <row r="600" spans="1:7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</row>
    <row r="601" spans="1:7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</row>
    <row r="602" spans="1:7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</row>
    <row r="603" spans="1:7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</row>
    <row r="604" spans="1:7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</row>
    <row r="605" spans="1:7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</row>
    <row r="606" spans="1:7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</row>
    <row r="607" spans="1:7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</row>
    <row r="608" spans="1:7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</row>
    <row r="609" spans="1:7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</row>
    <row r="610" spans="1:7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</row>
    <row r="611" spans="1:7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</row>
    <row r="612" spans="1:7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</row>
    <row r="613" spans="1:7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</row>
    <row r="614" spans="1:7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</row>
    <row r="615" spans="1:7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</row>
    <row r="616" spans="1:7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</row>
    <row r="617" spans="1:7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</row>
    <row r="618" spans="1:7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</row>
    <row r="619" spans="1:7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</row>
    <row r="620" spans="1:7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</row>
    <row r="621" spans="1:7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</row>
    <row r="622" spans="1:7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</row>
    <row r="623" spans="1:7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</row>
    <row r="624" spans="1:7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</row>
    <row r="625" spans="1:7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</row>
    <row r="626" spans="1:7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</row>
    <row r="627" spans="1:7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</row>
    <row r="628" spans="1:7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</row>
    <row r="629" spans="1:7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</row>
    <row r="630" spans="1:7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</row>
    <row r="631" spans="1:7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</row>
    <row r="632" spans="1:7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</row>
    <row r="633" spans="1:7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</row>
    <row r="634" spans="1:7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</row>
    <row r="635" spans="1:7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</row>
    <row r="636" spans="1:7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</row>
    <row r="637" spans="1:7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</row>
    <row r="638" spans="1:7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</row>
    <row r="639" spans="1:7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</row>
    <row r="640" spans="1:7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</row>
    <row r="641" spans="1:7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</row>
    <row r="642" spans="1:7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</row>
    <row r="643" spans="1:7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</row>
    <row r="644" spans="1:7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</row>
    <row r="645" spans="1:7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</row>
    <row r="646" spans="1:7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</row>
    <row r="647" spans="1:7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</row>
    <row r="648" spans="1:7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</row>
    <row r="649" spans="1:7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</row>
    <row r="650" spans="1:7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</row>
    <row r="651" spans="1:7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</row>
    <row r="652" spans="1:7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</row>
    <row r="653" spans="1:7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</row>
    <row r="654" spans="1:7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</row>
    <row r="655" spans="1:7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</row>
    <row r="656" spans="1:7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</row>
    <row r="657" spans="1:7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</row>
    <row r="658" spans="1:7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</row>
    <row r="659" spans="1:7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</row>
    <row r="660" spans="1:7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</row>
    <row r="661" spans="1:7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</row>
    <row r="662" spans="1:7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</row>
    <row r="663" spans="1:7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</row>
    <row r="664" spans="1:7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</row>
    <row r="665" spans="1:7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</row>
    <row r="666" spans="1:7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</row>
    <row r="667" spans="1:7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</row>
    <row r="668" spans="1:7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</row>
    <row r="669" spans="1:7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</row>
    <row r="670" spans="1:7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</row>
    <row r="671" spans="1:7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</row>
    <row r="672" spans="1:7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</row>
    <row r="673" spans="1:7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</row>
    <row r="674" spans="1:7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</row>
    <row r="675" spans="1:7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</row>
    <row r="676" spans="1:7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</row>
    <row r="677" spans="1:7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</row>
    <row r="678" spans="1: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</row>
    <row r="679" spans="1:7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</row>
    <row r="680" spans="1:7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</row>
    <row r="681" spans="1:7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</row>
    <row r="682" spans="1:7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</row>
    <row r="683" spans="1:7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</row>
    <row r="684" spans="1:7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</row>
    <row r="685" spans="1:7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</row>
    <row r="686" spans="1:7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</row>
    <row r="687" spans="1:7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</row>
    <row r="688" spans="1:7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</row>
    <row r="689" spans="1:7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</row>
    <row r="690" spans="1:7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</row>
    <row r="691" spans="1:7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</row>
    <row r="692" spans="1:7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</row>
    <row r="693" spans="1:7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</row>
    <row r="694" spans="1:7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</row>
    <row r="695" spans="1:7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</row>
    <row r="696" spans="1:7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</row>
    <row r="697" spans="1:7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</row>
    <row r="698" spans="1:7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</row>
    <row r="699" spans="1:7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</row>
    <row r="700" spans="1:7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</row>
    <row r="701" spans="1:7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</row>
    <row r="702" spans="1:7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</row>
    <row r="703" spans="1:7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</row>
    <row r="704" spans="1:7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</row>
    <row r="705" spans="1:7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</row>
    <row r="706" spans="1:7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</row>
    <row r="707" spans="1:7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</row>
    <row r="708" spans="1:7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</row>
    <row r="709" spans="1:7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</row>
    <row r="710" spans="1:7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</row>
    <row r="711" spans="1:7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</row>
    <row r="712" spans="1:7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</row>
    <row r="713" spans="1:7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</row>
    <row r="714" spans="1:7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</row>
    <row r="715" spans="1:7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</row>
    <row r="716" spans="1:7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</row>
    <row r="717" spans="1:7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</row>
    <row r="718" spans="1:7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</row>
    <row r="719" spans="1:7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</row>
    <row r="720" spans="1:7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</row>
    <row r="721" spans="1:7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</row>
    <row r="722" spans="1:7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</row>
    <row r="723" spans="1:7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</row>
    <row r="724" spans="1:7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</row>
    <row r="725" spans="1:7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</row>
    <row r="726" spans="1:7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</row>
    <row r="727" spans="1:7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</row>
    <row r="728" spans="1:7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</row>
    <row r="729" spans="1:7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</row>
    <row r="730" spans="1:7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</row>
    <row r="731" spans="1:7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</row>
    <row r="732" spans="1:7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</row>
    <row r="733" spans="1:7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</row>
    <row r="734" spans="1:7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</row>
    <row r="735" spans="1:7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</row>
    <row r="736" spans="1:7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</row>
    <row r="737" spans="1:7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</row>
    <row r="738" spans="1:7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</row>
    <row r="739" spans="1:7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</row>
    <row r="740" spans="1:7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</row>
    <row r="741" spans="1:7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</row>
    <row r="742" spans="1:7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</row>
    <row r="743" spans="1:7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</row>
    <row r="744" spans="1:7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</row>
    <row r="745" spans="1:7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</row>
    <row r="746" spans="1:7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</row>
    <row r="747" spans="1:7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</row>
    <row r="748" spans="1:7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</row>
    <row r="749" spans="1:7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</row>
    <row r="750" spans="1:7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</row>
    <row r="751" spans="1:7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</row>
    <row r="752" spans="1:7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</row>
    <row r="753" spans="1:7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</row>
    <row r="754" spans="1:7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</row>
    <row r="755" spans="1:7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</row>
    <row r="756" spans="1:7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</row>
    <row r="757" spans="1:7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</row>
    <row r="758" spans="1:7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</row>
    <row r="759" spans="1:7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</row>
    <row r="760" spans="1:7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</row>
    <row r="761" spans="1:7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</row>
    <row r="762" spans="1:7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</row>
    <row r="763" spans="1:7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</row>
    <row r="764" spans="1:7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</row>
    <row r="765" spans="1:7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</row>
    <row r="766" spans="1:7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</row>
    <row r="767" spans="1:7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</row>
    <row r="768" spans="1:7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</row>
    <row r="769" spans="1:7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</row>
    <row r="770" spans="1:7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</row>
    <row r="771" spans="1:7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</row>
    <row r="772" spans="1:7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</row>
    <row r="773" spans="1:7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</row>
    <row r="774" spans="1:7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</row>
    <row r="775" spans="1:7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</row>
    <row r="776" spans="1:7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</row>
    <row r="777" spans="1:7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</row>
    <row r="778" spans="1: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</row>
    <row r="779" spans="1:7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</row>
    <row r="780" spans="1:7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</row>
    <row r="781" spans="1:7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</row>
    <row r="782" spans="1:7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</row>
    <row r="783" spans="1:7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</row>
    <row r="784" spans="1:7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</row>
    <row r="785" spans="1:7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</row>
    <row r="786" spans="1:7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</row>
    <row r="787" spans="1:7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</row>
    <row r="788" spans="1:7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</row>
    <row r="789" spans="1:7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</row>
    <row r="790" spans="1:7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</row>
    <row r="791" spans="1:7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</row>
    <row r="792" spans="1:7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</row>
    <row r="793" spans="1:7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</row>
    <row r="794" spans="1:7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</row>
    <row r="795" spans="1:7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</row>
    <row r="796" spans="1:7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</row>
    <row r="797" spans="1:7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</row>
    <row r="798" spans="1:7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</row>
    <row r="799" spans="1:7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</row>
    <row r="800" spans="1:7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</row>
    <row r="801" spans="1:7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</row>
    <row r="802" spans="1:7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</row>
    <row r="803" spans="1:7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</row>
    <row r="804" spans="1:7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</row>
    <row r="805" spans="1:7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</row>
    <row r="806" spans="1:7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</row>
    <row r="807" spans="1:7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</row>
    <row r="808" spans="1:7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</row>
    <row r="809" spans="1:7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</row>
    <row r="810" spans="1:7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</row>
    <row r="811" spans="1:7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</row>
    <row r="812" spans="1:7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</row>
    <row r="813" spans="1:7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</row>
    <row r="814" spans="1:7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</row>
    <row r="815" spans="1:7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</row>
    <row r="816" spans="1:7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</row>
    <row r="817" spans="1:7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</row>
    <row r="818" spans="1:7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</row>
    <row r="819" spans="1:7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</row>
    <row r="820" spans="1:7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</row>
    <row r="821" spans="1:7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</row>
    <row r="822" spans="1:7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</row>
    <row r="823" spans="1:7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</row>
    <row r="824" spans="1:7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</row>
    <row r="825" spans="1:7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</row>
    <row r="826" spans="1:7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</row>
    <row r="827" spans="1:7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</row>
    <row r="828" spans="1:7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</row>
    <row r="829" spans="1:7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</row>
    <row r="830" spans="1:7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</row>
    <row r="831" spans="1:7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</row>
    <row r="832" spans="1:7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</row>
    <row r="833" spans="1:7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</row>
    <row r="834" spans="1:7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</row>
    <row r="835" spans="1:7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</row>
    <row r="836" spans="1:7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</row>
    <row r="837" spans="1:7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</row>
    <row r="838" spans="1:7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</row>
    <row r="839" spans="1:7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</row>
    <row r="840" spans="1:7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</row>
    <row r="841" spans="1:7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</row>
    <row r="842" spans="1:7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</row>
    <row r="843" spans="1:7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</row>
    <row r="844" spans="1:7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</row>
    <row r="845" spans="1:7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</row>
    <row r="846" spans="1:7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</row>
    <row r="847" spans="1:7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</row>
    <row r="848" spans="1:7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</row>
    <row r="849" spans="1:7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</row>
    <row r="850" spans="1:7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</row>
    <row r="851" spans="1:7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</row>
    <row r="852" spans="1:7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</row>
    <row r="853" spans="1:7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</row>
    <row r="854" spans="1:7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</row>
    <row r="855" spans="1:7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</row>
    <row r="856" spans="1:7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</row>
    <row r="857" spans="1:7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</row>
    <row r="858" spans="1:7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</row>
    <row r="859" spans="1:7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</row>
    <row r="860" spans="1:7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</row>
    <row r="861" spans="1:7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</row>
    <row r="862" spans="1:7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</row>
    <row r="863" spans="1:7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</row>
    <row r="864" spans="1:7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</row>
    <row r="865" spans="1:7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</row>
    <row r="866" spans="1:7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</row>
    <row r="867" spans="1:7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</row>
    <row r="868" spans="1:7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</row>
    <row r="869" spans="1:7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</row>
    <row r="870" spans="1:7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</row>
    <row r="871" spans="1:7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</row>
    <row r="872" spans="1:7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</row>
    <row r="873" spans="1:7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</row>
    <row r="874" spans="1:7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</row>
    <row r="875" spans="1:7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</row>
    <row r="876" spans="1:7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</row>
    <row r="877" spans="1:7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</row>
    <row r="878" spans="1: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</row>
    <row r="879" spans="1:7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</row>
    <row r="880" spans="1:7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</row>
    <row r="881" spans="1:7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</row>
    <row r="882" spans="1:7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</row>
    <row r="883" spans="1:7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</row>
    <row r="884" spans="1:7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</row>
    <row r="885" spans="1:7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</row>
    <row r="886" spans="1:7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</row>
    <row r="887" spans="1:7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</row>
    <row r="888" spans="1:7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</row>
    <row r="889" spans="1:7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</row>
    <row r="890" spans="1:7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</row>
    <row r="891" spans="1:7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</row>
    <row r="892" spans="1:7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</row>
    <row r="893" spans="1:7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</row>
    <row r="894" spans="1:7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</row>
    <row r="895" spans="1:7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</row>
    <row r="896" spans="1:7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</row>
    <row r="897" spans="1:7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</row>
    <row r="898" spans="1:7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</row>
    <row r="899" spans="1:7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</row>
    <row r="900" spans="1:7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</row>
    <row r="901" spans="1:7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</row>
    <row r="902" spans="1:7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</row>
    <row r="903" spans="1:7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</row>
    <row r="904" spans="1:7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</row>
    <row r="905" spans="1:7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</row>
    <row r="906" spans="1:7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</row>
    <row r="907" spans="1:7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</row>
    <row r="908" spans="1:7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</row>
    <row r="909" spans="1:7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</row>
    <row r="910" spans="1:7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</row>
    <row r="911" spans="1:7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</row>
    <row r="912" spans="1:7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</row>
    <row r="913" spans="1:7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</row>
    <row r="914" spans="1:7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</row>
    <row r="915" spans="1:7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</row>
    <row r="916" spans="1:7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</row>
    <row r="917" spans="1:7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</row>
    <row r="918" spans="1:7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</row>
    <row r="919" spans="1:7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</row>
    <row r="920" spans="1:7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</row>
    <row r="921" spans="1:7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</row>
    <row r="922" spans="1:7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</row>
    <row r="923" spans="1:7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</row>
    <row r="924" spans="1:7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</row>
    <row r="925" spans="1:7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</row>
    <row r="926" spans="1:7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</row>
    <row r="927" spans="1:7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</row>
    <row r="928" spans="1:7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</row>
    <row r="929" spans="1:7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</row>
    <row r="930" spans="1:7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</row>
    <row r="931" spans="1:7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</row>
    <row r="932" spans="1:7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</row>
    <row r="933" spans="1:7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</row>
    <row r="934" spans="1:7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</row>
    <row r="935" spans="1:7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</row>
    <row r="936" spans="1:7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</row>
    <row r="937" spans="1:7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</row>
    <row r="938" spans="1:7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</row>
    <row r="939" spans="1:7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</row>
    <row r="940" spans="1:7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</row>
    <row r="941" spans="1:7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</row>
    <row r="942" spans="1:7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</row>
    <row r="943" spans="1:7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</row>
    <row r="944" spans="1:7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</row>
    <row r="945" spans="1:7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</row>
    <row r="946" spans="1:7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</row>
    <row r="947" spans="1:7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</row>
    <row r="948" spans="1:7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</row>
    <row r="949" spans="1:7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</row>
    <row r="950" spans="1:7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</row>
    <row r="951" spans="1:7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</row>
    <row r="952" spans="1:7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</row>
    <row r="953" spans="1:7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</row>
    <row r="954" spans="1:7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</row>
    <row r="955" spans="1:7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</row>
    <row r="956" spans="1:7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</row>
    <row r="957" spans="1:7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</row>
    <row r="958" spans="1:7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</row>
    <row r="959" spans="1:7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</row>
    <row r="960" spans="1:7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</row>
    <row r="961" spans="1:7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</row>
    <row r="962" spans="1:7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</row>
    <row r="963" spans="1:7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</row>
    <row r="964" spans="1:7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</row>
    <row r="965" spans="1:7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</row>
    <row r="966" spans="1:7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</row>
    <row r="967" spans="1:7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</row>
    <row r="968" spans="1:7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</row>
    <row r="969" spans="1:7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</row>
    <row r="970" spans="1:7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</row>
    <row r="971" spans="1:7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</row>
    <row r="972" spans="1:7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</row>
    <row r="973" spans="1:7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</row>
    <row r="974" spans="1:7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</row>
    <row r="975" spans="1:7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</row>
    <row r="976" spans="1:7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</row>
    <row r="977" spans="1:7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</row>
    <row r="978" spans="1: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</row>
    <row r="979" spans="1:7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</row>
    <row r="980" spans="1:7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</row>
    <row r="981" spans="1:7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</row>
    <row r="982" spans="1:7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</row>
    <row r="983" spans="1:7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</row>
    <row r="984" spans="1:7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</row>
    <row r="985" spans="1:7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</row>
    <row r="986" spans="1:7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</row>
    <row r="987" spans="1:7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</row>
    <row r="988" spans="1:7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</row>
    <row r="989" spans="1:7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</row>
    <row r="990" spans="1:7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</row>
    <row r="991" spans="1:7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</row>
    <row r="992" spans="1:7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</row>
    <row r="993" spans="1:7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</row>
    <row r="994" spans="1:7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</row>
    <row r="995" spans="1:7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</row>
    <row r="996" spans="1:7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</row>
    <row r="997" spans="1:7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</row>
    <row r="998" spans="1:7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</row>
    <row r="999" spans="1:7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</row>
  </sheetData>
  <sheetProtection algorithmName="SHA-512" hashValue="SLq1wwLiDKE+sJ+2/l8oVN6/25lNd70oy3HL6l/KSxHUd+ojgGnj6Ya6Q+fT4FLBmuR3cIriSPW4bavvhsFHWA==" saltValue="I51emBQ+HVc8g/yoWYPizg==" spinCount="100000" sheet="1" objects="1" scenarios="1"/>
  <mergeCells count="20">
    <mergeCell ref="B4:B5"/>
    <mergeCell ref="C4:F4"/>
    <mergeCell ref="G4:J4"/>
    <mergeCell ref="K4:N4"/>
    <mergeCell ref="O4:R4"/>
    <mergeCell ref="S4:V4"/>
    <mergeCell ref="W4:Z4"/>
    <mergeCell ref="BC4:BF4"/>
    <mergeCell ref="BG4:BJ4"/>
    <mergeCell ref="BK4:BN4"/>
    <mergeCell ref="BO4:BR4"/>
    <mergeCell ref="BS4:BV4"/>
    <mergeCell ref="BW4:BZ4"/>
    <mergeCell ref="AA4:AD4"/>
    <mergeCell ref="AE4:AH4"/>
    <mergeCell ref="AI4:AL4"/>
    <mergeCell ref="AM4:AP4"/>
    <mergeCell ref="AQ4:AT4"/>
    <mergeCell ref="AU4:AX4"/>
    <mergeCell ref="AY4:BB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Industry</vt:lpstr>
      <vt:lpstr>By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2026-05-05T08:27:52Z</dcterms:modified>
</cp:coreProperties>
</file>